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D:\Documentos\ESE IMSALUD\PLAN DE DESARROLLO\IV TRIMESTRE\"/>
    </mc:Choice>
  </mc:AlternateContent>
  <xr:revisionPtr revIDLastSave="0" documentId="8_{55EAD077-99F8-4E6A-8930-EA3A4A90A909}" xr6:coauthVersionLast="47" xr6:coauthVersionMax="47" xr10:uidLastSave="{00000000-0000-0000-0000-000000000000}"/>
  <bookViews>
    <workbookView xWindow="390" yWindow="390" windowWidth="28440" windowHeight="14700" xr2:uid="{00000000-000D-0000-FFFF-FFFF00000000}"/>
  </bookViews>
  <sheets>
    <sheet name="2024" sheetId="1" r:id="rId1"/>
  </sheets>
  <definedNames>
    <definedName name="_xlnm._FilterDatabase" localSheetId="0" hidden="1">'2024'!$A$7:$R$67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1" l="1"/>
  <c r="H19" i="1"/>
  <c r="Q6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ADM-PLANEA10</author>
  </authors>
  <commentList>
    <comment ref="Q6" authorId="0" shapeId="0" xr:uid="{00000000-0006-0000-0000-000001000000}">
      <text>
        <r>
          <rPr>
            <b/>
            <sz val="9"/>
            <color indexed="81"/>
            <rFont val="Tahoma"/>
            <family val="2"/>
          </rPr>
          <t>ADM-PLANEA10:</t>
        </r>
        <r>
          <rPr>
            <sz val="9"/>
            <color indexed="81"/>
            <rFont val="Tahoma"/>
            <family val="2"/>
          </rPr>
          <t xml:space="preserve">
De acuerdo con el avance según el indicador aplicado</t>
        </r>
      </text>
    </comment>
    <comment ref="R6" authorId="0" shapeId="0" xr:uid="{00000000-0006-0000-0000-000002000000}">
      <text>
        <r>
          <rPr>
            <b/>
            <sz val="9"/>
            <color indexed="81"/>
            <rFont val="Tahoma"/>
            <family val="2"/>
          </rPr>
          <t>ADM-PLANEA10:</t>
        </r>
        <r>
          <rPr>
            <sz val="9"/>
            <color indexed="81"/>
            <rFont val="Tahoma"/>
            <family val="2"/>
          </rPr>
          <t xml:space="preserve">
Describir el avance obtenido y las evidencias aportadas aplicando el indicador establecido</t>
        </r>
      </text>
    </comment>
    <comment ref="S6" authorId="0" shapeId="0" xr:uid="{00000000-0006-0000-0000-000003000000}">
      <text>
        <r>
          <rPr>
            <b/>
            <sz val="9"/>
            <color indexed="81"/>
            <rFont val="Tahoma"/>
            <family val="2"/>
          </rPr>
          <t>ADM-PLANEA10:</t>
        </r>
        <r>
          <rPr>
            <sz val="9"/>
            <color indexed="81"/>
            <rFont val="Tahoma"/>
            <family val="2"/>
          </rPr>
          <t xml:space="preserve">
Describir el avance obtenido y las evidencias aportadas aplicando el indicador establecido</t>
        </r>
      </text>
    </comment>
    <comment ref="T6" authorId="0" shapeId="0" xr:uid="{63D05A24-9E1B-40E0-9545-42331E93F085}">
      <text>
        <r>
          <rPr>
            <b/>
            <sz val="9"/>
            <color indexed="81"/>
            <rFont val="Tahoma"/>
            <family val="2"/>
          </rPr>
          <t>ADM-PLANEA10:</t>
        </r>
        <r>
          <rPr>
            <sz val="9"/>
            <color indexed="81"/>
            <rFont val="Tahoma"/>
            <family val="2"/>
          </rPr>
          <t xml:space="preserve">
Describir el avance obtenido y las evidencias aportadas aplicando el indicador establecido</t>
        </r>
      </text>
    </comment>
    <comment ref="U6" authorId="0" shapeId="0" xr:uid="{57B9FE6F-7A93-4134-973C-B679F0D50FD3}">
      <text>
        <r>
          <rPr>
            <b/>
            <sz val="9"/>
            <color indexed="81"/>
            <rFont val="Tahoma"/>
            <family val="2"/>
          </rPr>
          <t>ADM-PLANEA10:</t>
        </r>
        <r>
          <rPr>
            <sz val="9"/>
            <color indexed="81"/>
            <rFont val="Tahoma"/>
            <family val="2"/>
          </rPr>
          <t xml:space="preserve">
Describir el avance obtenido y las evidencias aportadas aplicando el indicador establecido</t>
        </r>
      </text>
    </comment>
    <comment ref="M56" authorId="0" shapeId="0" xr:uid="{00000000-0006-0000-0000-000004000000}">
      <text>
        <r>
          <rPr>
            <b/>
            <sz val="9"/>
            <color indexed="81"/>
            <rFont val="Tahoma"/>
            <family val="2"/>
          </rPr>
          <t>ADM-PLANEA10:</t>
        </r>
        <r>
          <rPr>
            <sz val="9"/>
            <color indexed="81"/>
            <rFont val="Tahoma"/>
            <family val="2"/>
          </rPr>
          <t xml:space="preserve">
No aplica para seguimiento en el trimestre 1 toda vez que el cronograma de seguimiento se inicia en abril. Informe semestral</t>
        </r>
      </text>
    </comment>
  </commentList>
</comments>
</file>

<file path=xl/sharedStrings.xml><?xml version="1.0" encoding="utf-8"?>
<sst xmlns="http://schemas.openxmlformats.org/spreadsheetml/2006/main" count="570" uniqueCount="366">
  <si>
    <t>N°</t>
  </si>
  <si>
    <t xml:space="preserve">INDICADOR </t>
  </si>
  <si>
    <t>FORMULA</t>
  </si>
  <si>
    <t>Acciones</t>
  </si>
  <si>
    <t>METAS</t>
  </si>
  <si>
    <t xml:space="preserve">Fuente de verificación </t>
  </si>
  <si>
    <t xml:space="preserve">Costo en pesos </t>
  </si>
  <si>
    <t xml:space="preserve">Fuentes de Financiación </t>
  </si>
  <si>
    <t>Responsable</t>
  </si>
  <si>
    <t>Calificación %</t>
  </si>
  <si>
    <t>FORMATO SEGUIMIENTO PLAN DE DESARROLLO</t>
  </si>
  <si>
    <t>GESTIÓN DE DIRECCIONAMIENTO ESTRATÉGICO Y PLANEACIÓN</t>
  </si>
  <si>
    <t>PROYECTOS</t>
  </si>
  <si>
    <t>Imsalud Incluyente</t>
  </si>
  <si>
    <t>Imsalud Moderna</t>
  </si>
  <si>
    <t>Imsalud Segura</t>
  </si>
  <si>
    <t>Imsalud Amigable</t>
  </si>
  <si>
    <t>Líder en Humanización</t>
  </si>
  <si>
    <t>Imsalud Diligente</t>
  </si>
  <si>
    <t>Ejecución de foros comunales en salud</t>
  </si>
  <si>
    <t>Canales de Comunicación Institucional Efectivos</t>
  </si>
  <si>
    <t>Fortalecer la formación del cliente interno en Lengua de Señas Colombiana (LSC)</t>
  </si>
  <si>
    <t>Gestión administrativa y acompañamiento a visitas de certificación de las IPS adecuadas</t>
  </si>
  <si>
    <t>Seguridad del Paciente</t>
  </si>
  <si>
    <t>Programa de Farmacovigilancia</t>
  </si>
  <si>
    <t>Programa de prevención, vigilancia y control de infecciones asociadas al cuidado de la salud y la optimización de antimicrobianos - PROA</t>
  </si>
  <si>
    <t>Modelo de Atención en Odontología Sostenible</t>
  </si>
  <si>
    <t>Política de Gestión Ambiental</t>
  </si>
  <si>
    <t>En ruta con la unidad móvil</t>
  </si>
  <si>
    <t>Programa de atención psicosocial y salud integral a víctimas - PAPSIVI</t>
  </si>
  <si>
    <t>Instituciones Amigas de la Mujer y la Infancia – IAMI</t>
  </si>
  <si>
    <t>Capacitación a los usuarios sobre Derechos y Deberes - TOCHE no FALTE</t>
  </si>
  <si>
    <t>Sistema Integral de Riesgos Institucionales</t>
  </si>
  <si>
    <t>Modelo Integrado de Planeación y Gestión - MIPG</t>
  </si>
  <si>
    <t>Modelo Estándar de Control Interno - MECI</t>
  </si>
  <si>
    <t>Inversión Eficaz</t>
  </si>
  <si>
    <t>Obligaciones financieras sostenibles</t>
  </si>
  <si>
    <t>Aprovechamiento de Recursos Propios</t>
  </si>
  <si>
    <t>Foros Comunales</t>
  </si>
  <si>
    <t>Total de foros ejecutados  / Total de foros propuestos*100</t>
  </si>
  <si>
    <t>Canales de Comunicación</t>
  </si>
  <si>
    <t>Total de Campañas de despliegue de canales institucionales / Total de Campañas de despliegue propuestas*100</t>
  </si>
  <si>
    <t>Desplegar 2 campañas anuales que permitan dar a conocer los canales de atención y de denuncias dispuestos por la institución asegurando la confianza y privacidad de los usuarios</t>
  </si>
  <si>
    <t>Porcentaje de colaboradores con formación en LSC</t>
  </si>
  <si>
    <t>Red de IPSs Certificadas</t>
  </si>
  <si>
    <t>Gestionar las visitas de certificación por parte del IDS y realizar la preparación y acompañamiento de las mismas asegurando la certificación de las IPSs en cuanto a habilitación de los servicios</t>
  </si>
  <si>
    <t xml:space="preserve"> Número de fallos de seguridad del paciente reportados en el periodo / Número Total de pacientes atendidos en la ESE IMSALUD * 100</t>
  </si>
  <si>
    <t>Fortalecer la cultura del reporte a través de la educación continuada en buenas practicas de seguridad del paciente, asegurando el aumento de los reportes por lo menos en un 5% anualmente partiendo de la línea base de 50 reportes mensuales.</t>
  </si>
  <si>
    <t xml:space="preserve">Gestión de eventos adversos internos analizados y gestionados (Política)
</t>
  </si>
  <si>
    <t>Número de eventos adversos internos analizados y gestionados / Número Total de eventos adversos reportados en el periodo * 100</t>
  </si>
  <si>
    <t>Garantizar el análisis, gestión y seguimiento del 100% de los eventos adversos reportados en la ESE IMSALUD.</t>
  </si>
  <si>
    <t>Porcentaje de Cumplimiento del programa de Farmacovigilancia</t>
  </si>
  <si>
    <t>Porcentaje de Cumplimiento del PROA</t>
  </si>
  <si>
    <t>Numero total de acciones cumplidas del programa / Numero de total de acciones programadas del PROA * 100</t>
  </si>
  <si>
    <t>Porcentaje de tratamientos terminados de odontología</t>
  </si>
  <si>
    <t>Número de pacientes con tratamiento terminado / Número de pacientes de primera vez * 100</t>
  </si>
  <si>
    <t>Porcentaje de Cumplimiento de la política de gestión ambiental</t>
  </si>
  <si>
    <t>Cumplimiento de Jornadas Extramurales</t>
  </si>
  <si>
    <t>Numero de jornadas de atención extramural desarrolladas / Numero total de Jornadas de atención en salud extramural programadas *100</t>
  </si>
  <si>
    <t>Desarrollar jornadas de atención en salud en modalidad extramural en zona rural y urbana de la ESE IMSALUD garantizando la accesibilidad a todos nuestros usuarios mitigando las barreras de atención.</t>
  </si>
  <si>
    <t>PAPSIVI</t>
  </si>
  <si>
    <t>Ejecutar acciones que permitan cumplir con los compromisos establecidos para la ESE IMSALUD como actor asistencial en el proceso de atención en salud integral dirigido a víctimas del conflicto armado en Colombia</t>
  </si>
  <si>
    <t>IAMI</t>
  </si>
  <si>
    <t>Desplegar acciones que permitan a la ESE IMSALUD ser una institución que cumpla con características de integralidad, calidad y continuidad de la atención, garante de los derechos de las mujeres y la infancia, contribuyendo al mejoramiento de su calidad de vida; alcanzando la certificación por parte del IDS en sus 5 UBAS</t>
  </si>
  <si>
    <t>Porcentaje de usuarios que conocen sus deberes y derechos</t>
  </si>
  <si>
    <t>Porcentaje de Cumplimiento de la política de administración integral del riesgo</t>
  </si>
  <si>
    <t>Ranking Índice de Desempeño Institucional</t>
  </si>
  <si>
    <t>Propender que, la ESE IMSALUD mantenga el Índice de Desempeño Institucional en cuanto al MIPG con una calificación que le permita mantenerse en el quintil 5 del Ranking de las entidades con puntajes mas altos según los resultados de desempeño institucional del territorio.</t>
  </si>
  <si>
    <t>Propender que, la ESE IMSALUD mantenga el Índice de Desempeño Institucional en cuanto a MECI con una calificación que le permita mantenerse en el quintil 5 del Ranking de las entidades con puntajes mas altos según los resultados de desempeño institucional del territorio.</t>
  </si>
  <si>
    <t>Liquidez Financiera</t>
  </si>
  <si>
    <t>Activo Corriente / Pasivo Corriente</t>
  </si>
  <si>
    <t>Endeudamiento</t>
  </si>
  <si>
    <t>Pasivo / Activo</t>
  </si>
  <si>
    <t>Nivel de Solvencia</t>
  </si>
  <si>
    <t>Patrimonio / Activo</t>
  </si>
  <si>
    <t>≥90%</t>
  </si>
  <si>
    <t>≥ 75%</t>
  </si>
  <si>
    <t>Quintil 5</t>
  </si>
  <si>
    <t>≥2.5</t>
  </si>
  <si>
    <t>Informe del desarrollo de los Foros Comunales</t>
  </si>
  <si>
    <t>Informe del desarrollo de la actividad</t>
  </si>
  <si>
    <t>Reporte de Certificación de las IPSs expedido por el IDS</t>
  </si>
  <si>
    <t>Informe de Seguridad del Paciente</t>
  </si>
  <si>
    <t>Informe de Cumplimiento del Programa de Farmacovigilancia</t>
  </si>
  <si>
    <t>Informe de Cumplimiento del PROA</t>
  </si>
  <si>
    <t>Informe de implementación del modelo de odontología Sostenible</t>
  </si>
  <si>
    <t>Informe Política Gestión Ambiental</t>
  </si>
  <si>
    <t>Informe de jornadas extramurales</t>
  </si>
  <si>
    <t>Informe de Implementación PAPSIVI</t>
  </si>
  <si>
    <t>Informe de Certificación IAMI</t>
  </si>
  <si>
    <t>Informe Cumplimiento de la política de administración integral del riesgo</t>
  </si>
  <si>
    <t>Informe de resultados MIPG - Índice de Desempeño Institucional expedido en la vigencia evaluada</t>
  </si>
  <si>
    <t>Informe de resultados MECI - Índice de Desempeño Institucional expedido en la vigencia evaluada</t>
  </si>
  <si>
    <t>Informe financiero</t>
  </si>
  <si>
    <t>Recursos Propios</t>
  </si>
  <si>
    <t>Proceso: Información y Atención Al Usuario</t>
  </si>
  <si>
    <t>Proceso: Información y Atención Al Usuario
Proceso: Tecnologías, Información y Comunicaciones - Prensa</t>
  </si>
  <si>
    <t>Recursos Propios - Otros</t>
  </si>
  <si>
    <t>Proceso: Gestión de Mejora Continua - Auditorias de Calidad</t>
  </si>
  <si>
    <t>Proceso: Gestión de Direccionamiento Estratégico y Planeación. - Proyectos
Proceso: Gestión De Contratación</t>
  </si>
  <si>
    <t>Proceso: Gestión de Mejora Continua - Atención Segura</t>
  </si>
  <si>
    <t>Proceso: Atención Hospitalaria</t>
  </si>
  <si>
    <t>Proceso: Atención Ambulatoria - Odontología</t>
  </si>
  <si>
    <t>Proceso: Gerencia Del Ambiente Físico</t>
  </si>
  <si>
    <t>Proceso: Promoción y mantenimiento de la salud</t>
  </si>
  <si>
    <t>Proceso: Promoción y mantenimiento de la salud - IAMI</t>
  </si>
  <si>
    <t>Proceso: Gestión Financiera</t>
  </si>
  <si>
    <t>Proceso: Gestión de Direccionamiento Estratégico y Planeación.</t>
  </si>
  <si>
    <t>Proceso: Control Interno</t>
  </si>
  <si>
    <t>Avance Promedio</t>
  </si>
  <si>
    <t>LÍNEA ESTRATÉGICA</t>
  </si>
  <si>
    <t>Número de usuarios que recibieron capacitación en  derechos y deberes / Número de usuarios atendidos* 100</t>
  </si>
  <si>
    <t>Realizar sesiones de asesoría a los usuarios de la ESE IMSALUD alcanzado un 12,5% de los usuarios atendidos en cada vigencia</t>
  </si>
  <si>
    <r>
      <t xml:space="preserve">SEGUIMIENTO N° </t>
    </r>
    <r>
      <rPr>
        <b/>
        <sz val="10"/>
        <color theme="0"/>
        <rFont val="Arial"/>
        <family val="2"/>
      </rPr>
      <t>01</t>
    </r>
    <r>
      <rPr>
        <b/>
        <sz val="10"/>
        <color rgb="FF000000"/>
        <rFont val="Arial"/>
        <family val="2"/>
      </rPr>
      <t xml:space="preserve"> VIGENCIA </t>
    </r>
    <r>
      <rPr>
        <b/>
        <sz val="10"/>
        <color theme="0"/>
        <rFont val="Arial"/>
        <family val="2"/>
      </rPr>
      <t>2025</t>
    </r>
    <r>
      <rPr>
        <b/>
        <sz val="10"/>
        <color rgb="FF000000"/>
        <rFont val="Arial"/>
        <family val="2"/>
      </rPr>
      <t xml:space="preserve"> PLAN DE DESARROLLO</t>
    </r>
    <r>
      <rPr>
        <b/>
        <sz val="10"/>
        <color theme="0"/>
        <rFont val="Arial"/>
        <family val="2"/>
      </rPr>
      <t xml:space="preserve"> 2024</t>
    </r>
    <r>
      <rPr>
        <b/>
        <sz val="10"/>
        <color rgb="FF000000"/>
        <rFont val="Arial"/>
        <family val="2"/>
      </rPr>
      <t xml:space="preserve"> -</t>
    </r>
    <r>
      <rPr>
        <b/>
        <sz val="10"/>
        <color theme="0"/>
        <rFont val="Arial"/>
        <family val="2"/>
      </rPr>
      <t xml:space="preserve"> 2027</t>
    </r>
    <r>
      <rPr>
        <b/>
        <sz val="10"/>
        <color rgb="FF000000"/>
        <rFont val="Arial"/>
        <family val="2"/>
      </rPr>
      <t xml:space="preserve"> ESE IMSALUD</t>
    </r>
  </si>
  <si>
    <t>Desarrollar cada vigencia 2 foros comunales que permitan fortalecer el servicio de atención al usuario a través del despliegue de estrategias de participación y garantizando espacios de comunicación en doble vía con la comunidad</t>
  </si>
  <si>
    <t>Elaborar y ejecutar el plan Estratégico de Comunicaciones (PECOS)</t>
  </si>
  <si>
    <t>PECOS</t>
  </si>
  <si>
    <t>Número de acciones Ejecutadas del PECOS / Número de acciones programadas del PECOS en la vigencia evaluada * 100</t>
  </si>
  <si>
    <t>Elaborar y ejecutar el PECOS de la ESE IMSALUD que permita fortalecer la comunicación pública, organizacional y mediática, facilitando el cumplimiento de los objetivos institucionales y el manejo óptimo de los medios y canales disponibles de comunicació, fortaleciendo el sentido de pertenencia y la consolidación de una imagen institucional positiva con los grupos de valor.</t>
  </si>
  <si>
    <t xml:space="preserve">Número de colaboradores con formación en LSC / Número de Colaboradores Propuestos *100 </t>
  </si>
  <si>
    <t>Brindar formación en LSC a por lo menos a 50 colaboradores  en cada vigencia, de los diferentes procesos de atención de la ESE, mejorando la atención y comunicación con personas en situación de discapacidad de la voz y el habla</t>
  </si>
  <si>
    <t>Mejoramiento de la infraestructura en salud accesible a Personas en Situación de Discapacidad</t>
  </si>
  <si>
    <t>Accesibilidad PSD</t>
  </si>
  <si>
    <t>Diagnostico de Infraestructura en cumplimiento de accesibilidad para PSD</t>
  </si>
  <si>
    <t>Elaborar el diagnostico de Infraestructura en salud en cumplimiento de las condiciones de accesibilidad para PSD</t>
  </si>
  <si>
    <t>Empleo sin barreras</t>
  </si>
  <si>
    <t>Estudio Caracterización Cliente Interno</t>
  </si>
  <si>
    <t>Elaborar la caracterización del cliente interno de la ESE IMSALUD y analizar la posibilidad de incrementar el número de personas jóvenes y/o PSD contratadas.</t>
  </si>
  <si>
    <t>Gestión de recursos para la adquisición y/o renovación gradual de equipos biomédicos</t>
  </si>
  <si>
    <t>Renovación Biomédicos</t>
  </si>
  <si>
    <t>Número de Equipos Biomédicos adquiridos y/o renovados /  Número de Equipos Biomédicos priorizados para adquisición y/o renovación * 100</t>
  </si>
  <si>
    <t>Gestionar recursos que permitan la adquisición y/o renovación gradual de los equipos biomédicos de la ESE IMSALUD, fortaleciendo la resolutividad en la prestación de servicios y la seguridad en el diagnostico y manejo de la enfermedad.</t>
  </si>
  <si>
    <t>Habilitación de la Modalidad de Telemedicina</t>
  </si>
  <si>
    <t>Modalidad Habilitada</t>
  </si>
  <si>
    <t>Gestionar los recursos necesarios para la dotación y habilitación de la modalidad de Telemedicina en la ESE IMSALUD, garantizando la prestación de servicios de salud a distancia en los componentes de promoción, prevención y diagnóstico.</t>
  </si>
  <si>
    <t>Renovación de tecnologías de la información</t>
  </si>
  <si>
    <t>Tecnología Renovada</t>
  </si>
  <si>
    <t>Promedio del tiempo de uso de los equipos TI (Servidores, Computadores, Scanner, Impresoras, CCTV y Equipos de RED) de la ESE IMSALUD / Promedio de vida útil de los equipos de la ESE IMSALUD</t>
  </si>
  <si>
    <t>Gestión de recursos para la adquisición y/o renovación de equipos de computo para las IPSs de la red de servicios y área administrativa de la ESE IMSALUD, permitiendo mantener un indicador de obsolescencia ≤ 30%</t>
  </si>
  <si>
    <t>Realizar la adecuación de la UBA Comuneros en cumplimiento del estándar de habilitación de infraestructura</t>
  </si>
  <si>
    <t>UBA Comuneros cumpliendo requisitos de habilitación</t>
  </si>
  <si>
    <t>Realizar las adecuaciones de la infraestructura de la UBA Comuneros en cumplimiento del estándar de habilitación orientado a la certificación de la IPS</t>
  </si>
  <si>
    <t>Gestión de recursos para la adecuación de IPSs en cumplimiento del estándar de habilitación de infraestructura</t>
  </si>
  <si>
    <t>IPSs cumpliendo requisitos de habilitación</t>
  </si>
  <si>
    <t>Gestionar los recursos necesarios para la adecuación de la infraestructura de IPSs Priorizadas a ser intervenidas para cumplimiento del estándar de habilitación orientado a la certificación</t>
  </si>
  <si>
    <t>Número de IPS Certificadas en Habilitación de servicios / Número de IPS Visitadas por el IDS para Certificación * 100</t>
  </si>
  <si>
    <t>Gestionar los recursos necesarios para la gradual adquisición y/o renovación del mobiliario y Dotación Básica de la RED de PSs que componen la red de servicios de la ESE IMSALUD</t>
  </si>
  <si>
    <t>Porcentaje de Ips con mobiliario y dotación básica renovada</t>
  </si>
  <si>
    <t xml:space="preserve">N° de IPS priorizadas con mobiliario y dotación básica renovada / N° total de IPS priorizadas*100 </t>
  </si>
  <si>
    <t>Gestionar los recursos necesarios para adquirir y/o renovar gradualmente el mobiliario y dotación básica de la RED IPSs de la ESE IMSALUD</t>
  </si>
  <si>
    <t>Proporción de reporte de fallos de seguridad del paciente (Política)</t>
  </si>
  <si>
    <t>Número total de acciones cumplidas del programa / Número de total de acciones programadas de Farmacovigilancia * 100</t>
  </si>
  <si>
    <t>Desplegar y ejecutar un número ≥90% de las acciones planteadas en programa de Farmacovigilancia de la ESE</t>
  </si>
  <si>
    <t>Programa de Tecnovigilancia</t>
  </si>
  <si>
    <t>Porcentaje de Cumplimiento del programa de Tecnovigilancia</t>
  </si>
  <si>
    <t>Número total de acciones cumplidas del programa / Número de total de acciones programadas de Tecnovigilancia * 100</t>
  </si>
  <si>
    <t>Desplegar y ejecutar un número ≥90% de las acciones planteadas en programa de Tecnovigilancia de la ESE</t>
  </si>
  <si>
    <t>Programa de Reactivovigilancia</t>
  </si>
  <si>
    <t>Porcentaje de Cumplimiento del programa de Reactivovigilancia</t>
  </si>
  <si>
    <t>Numero tota de acciones cumplidas del programa / Numero de total de acciones programadas de Reactivovigilancia * 100</t>
  </si>
  <si>
    <t>Desplegar y ejecutar un número ≥90% de las acciones planteadas en programa de Reactivovigilancia de la ESE</t>
  </si>
  <si>
    <t>Desplegar y ejecutar un número ≥90% de las acciones planteadas en el PROA de la ESE</t>
  </si>
  <si>
    <r>
      <t xml:space="preserve">Actualizar el modelo de atención en odontología sostenible y definir y ejecutar acciones que permitan obtener un resultado </t>
    </r>
    <r>
      <rPr>
        <sz val="10"/>
        <color theme="1"/>
        <rFont val="Calibri"/>
        <family val="2"/>
      </rPr>
      <t>≥</t>
    </r>
    <r>
      <rPr>
        <sz val="10"/>
        <color theme="1"/>
        <rFont val="Arial"/>
        <family val="2"/>
      </rPr>
      <t xml:space="preserve"> 75% de pacientes atendidos con tratamiento terminado</t>
    </r>
  </si>
  <si>
    <t xml:space="preserve">Número de actividades ejecutadas en la vigencia evaluada de la política Gestión Ambiental / Número de actividades propuestas en la vigencia evaluada para cumplimiento de la Política de Gestión Ambiental de la ESE IMSALUD *100 </t>
  </si>
  <si>
    <r>
      <t xml:space="preserve">Desplegar las acciones de la política ambiental programadas en la vigencia alcanzando un cumplimiento </t>
    </r>
    <r>
      <rPr>
        <sz val="10"/>
        <color theme="1"/>
        <rFont val="Calibri"/>
        <family val="2"/>
      </rPr>
      <t>≥</t>
    </r>
    <r>
      <rPr>
        <sz val="10"/>
        <color theme="1"/>
        <rFont val="Arial"/>
        <family val="2"/>
      </rPr>
      <t xml:space="preserve"> 90%, garantizando la Gestión Integral de los Residuos, el uso racional de los recursos y la limpieza y desinfección correcta de las áreas.</t>
    </r>
  </si>
  <si>
    <t>Educación usuarios</t>
  </si>
  <si>
    <t>Gestión de Capacidades participativas</t>
  </si>
  <si>
    <t>Número de capacitaciones desarrolladas dirigidas a los usuarios en cuanto a deberes y derechos de los usuarios / Número de total capacitaciones programadas dirigidas a los usuarios en cuanto a deberes y derechos de los usuarios * 100</t>
  </si>
  <si>
    <t>Gestionar a través de los convenios docencia servicio 1 capacitación anual dirigida a los usuarios con el fin de fortalecer el conocimiento en deberes y derechos de los usuarios</t>
  </si>
  <si>
    <t>Indicador de Transparencia - ITA</t>
  </si>
  <si>
    <t>Índice de transparencia - ITA</t>
  </si>
  <si>
    <r>
      <t xml:space="preserve">Mantener un Índice de transparencia ITA </t>
    </r>
    <r>
      <rPr>
        <sz val="10"/>
        <color theme="1"/>
        <rFont val="Calibri"/>
        <family val="2"/>
      </rPr>
      <t>≥</t>
    </r>
    <r>
      <rPr>
        <sz val="10"/>
        <color theme="1"/>
        <rFont val="Arial"/>
        <family val="2"/>
      </rPr>
      <t xml:space="preserve">90% </t>
    </r>
  </si>
  <si>
    <t>Rendición de Cuentas</t>
  </si>
  <si>
    <t>Rendición de cuentas</t>
  </si>
  <si>
    <t>Número de acciones desarrolladas de acuerdo con lo establecido en las etapas de aprestamiento, Diseño, Preparación, Ejecución, Seguimiento y Evaluación / Número total de acciones programadas en las etapas de aprestamiento, diseño, preparación, ejecución, seguimiento y evaluación * 100</t>
  </si>
  <si>
    <t>Desarrollar el proceso de rendición de cuentas en cumplimiento de lo establecido el manual único de rendición de cuentas y la ruta institucional para tal fin, garantizando espacios participativos a nuestros usuarios</t>
  </si>
  <si>
    <t>Número de acciones ejecutadas como actor asistencial en cuanto al PAPSIVI / Número total de acciones programadas para la implementación del PAPSIVI en la ESE IMSALUD * 100</t>
  </si>
  <si>
    <t>Número de UBAS certificadas que cumplen con los pasos de la estrategia IAMI / Número de UBAS programadas para certificación en IAMI * 100</t>
  </si>
  <si>
    <t>Todos por IMSALUD</t>
  </si>
  <si>
    <t>Porcentaje de Campañas de promoción y participación en "Todos Por IMSALUD"</t>
  </si>
  <si>
    <t>Número de Campañas Realizadas / Número de Campañas Programadas * 100</t>
  </si>
  <si>
    <t>Realizar anualmente 2 campañas que permitan promover la participación de los grupos de valor y gestionar de manera efectiva donaciones a través del programa Todos por Imsalud</t>
  </si>
  <si>
    <t>Fortalecimiento de la ruta materno perinatal</t>
  </si>
  <si>
    <t>Habilitación del Servicio de  Obstetricia</t>
  </si>
  <si>
    <t>Habilitar y prestar el servicio de obstetricia garantizando la oferta de servicios de mediana complejidad en el componente materno atenciones e intervenciones en salud a partir de la promoción del bienestar y el desarrollo de las personas</t>
  </si>
  <si>
    <t>Desarrollo de prácticas humanizadas</t>
  </si>
  <si>
    <t>Socialización de comportamientos esperados y practicas humanizadas</t>
  </si>
  <si>
    <t>Número total de colaboradores asistenciales a los que se les socializó la guía de comportamientos esperados y practicas humanizadas / Número total de colaboradores asistenciales *100</t>
  </si>
  <si>
    <t xml:space="preserve">Realizar socialización permanente de la guía de comportamientos esperados y practicas humanizadas alcanzando un 100% del personal asistencial </t>
  </si>
  <si>
    <t>Formación continuada en Humanización.</t>
  </si>
  <si>
    <t>Capacitación y Talleres en Humanización</t>
  </si>
  <si>
    <t>Número total de colaboradores que participaron en las sesiones de capacitación y talleres en humanización / Número total de colaboradores asistenciales programados *100</t>
  </si>
  <si>
    <t>Realizar sesiones de capacitación y talleres en humanización orientados a fortalecer las habilidades blandas en el personal asistencial</t>
  </si>
  <si>
    <t>Gestión del duelo</t>
  </si>
  <si>
    <t>Capacitación en Gestión del duelo</t>
  </si>
  <si>
    <t>Número total de colaboradores que participaron en las sesiones de Capacitación en Gestión del duelo / Número total de colaboradores asistenciales *100</t>
  </si>
  <si>
    <t>Realizar sesiones de capacitación en Gestión del duelo orientados a fortalecer las habilidades blandas en el 100% del personal asistencial del servicio de urgencias</t>
  </si>
  <si>
    <t>Capacitación a colaboradores sobre Derechos y Deberes - PINO</t>
  </si>
  <si>
    <t>Porcentaje de colaboradores que conocen sus deberes y derechos</t>
  </si>
  <si>
    <t>Numero de colaboradores que recibieron capacitación en derechos y deberes / Número colaboradores de la ESE IMSALUD* 100</t>
  </si>
  <si>
    <t>Realizar socialización sobre Derechos y Deberes de los colaboradores en el 80% del personal del la ESE IMSALUD</t>
  </si>
  <si>
    <t>Líderes asociaciones usuarios capacitados en la Política de humanización de la ESE IMSALUD</t>
  </si>
  <si>
    <t>Lideres de Asociaciones Capacitados</t>
  </si>
  <si>
    <t>Número de asociaciones de usuarios que recibieron capacitación sobre la política de humanización / Número de asociaciones de usuarios programadas* 100</t>
  </si>
  <si>
    <t>Capacitar anualmente en la política de humanización al menos a 15 de las asociaciones de usuarios o su representante, con el fin de promover la interacción con los usuarios, permitiendo brindar orientación en el desarrollo del programa de humanización</t>
  </si>
  <si>
    <t>Elaborar y Ejecutar los planes Estratégicos de Talento Humano de bienestar social y  capacitación</t>
  </si>
  <si>
    <t>Porcentaje de cumplimiento de los Planes de capacitación y bienestar social</t>
  </si>
  <si>
    <t xml:space="preserve">Numero de actividades desarrolladas de los Planes de capacitación y bienestar social / Numero de actividades Propuestas en los Planes de capacitación y bienestar social *100 </t>
  </si>
  <si>
    <t>Elaborar, actualizar y ejecutar en cada vigencia los planes de capacitación y bienestar social de la ESE IMSALUD garantizando el 90% de su cumplimiento.</t>
  </si>
  <si>
    <t>Aplicación de la encuesta de clima organizacional  y seguimiento a sus resultados</t>
  </si>
  <si>
    <t>Resultado de la encuesta de clima laboral vigencia evaluada</t>
  </si>
  <si>
    <t>Aplicar en la vigencia 2025 el instrumento de medición de clima laboral asegurando un resultado ≥90%</t>
  </si>
  <si>
    <t>Reingeniería Organizacional</t>
  </si>
  <si>
    <t>Documento Elaborado</t>
  </si>
  <si>
    <t>Elaborar el estudio de reingeniería organizacional que permita cumplir con la normatividad vigente y fortalecer la dirección y la toma de decisiones estratégicas</t>
  </si>
  <si>
    <t>Formalización del empleo en la ESE IMSALUD</t>
  </si>
  <si>
    <t>Elaborar el estudio de costos correspondientes que permita la toma de decisiones para la Formalización del empleo de personal misional de la ESE IMSALUD</t>
  </si>
  <si>
    <t>Cultura de Integridad Imsalud</t>
  </si>
  <si>
    <t>Porcentaje de Implementación del Código de Integridad</t>
  </si>
  <si>
    <t xml:space="preserve">Número de actividades desarrolladas para la implementación del código de integridad / Número de actividades propuestas en  la vigencia evaluada para la implementación del código de integridad *100 </t>
  </si>
  <si>
    <t>Asegurar el despliegue e implementación del código de integridad de la ESE IMSALUD</t>
  </si>
  <si>
    <t>Mejoramiento Continuo de la Calidad - PAMEC</t>
  </si>
  <si>
    <t>Mejoramiento continuo de calidad aplicable a entidades no acreditadas con autoevaluación en la vigencia anterior</t>
  </si>
  <si>
    <t>Promedio de la calificación de autoevaluación en la vigencia evaluada / Promedio de la calificación de autoevaluación en la vigencia anterior * 100</t>
  </si>
  <si>
    <t xml:space="preserve">Garantizar el mejoramiento continuo de la calidad en minimo de 20% anual con respecto a la vigencia anterior, orientados a la postulación en acreditación </t>
  </si>
  <si>
    <t>Sistema Único de Habilitación - SUH</t>
  </si>
  <si>
    <t>Porcentaje de IPS que cumplen con condiciones de habilitación según Res. 3100 de 2019</t>
  </si>
  <si>
    <t xml:space="preserve">No de IPS a las que se realizo visita de auditoria / No total de IPS Habilitadas*100 </t>
  </si>
  <si>
    <t>Realizar de forma anual las visitas de auditoria al 100% de las IPSs que componen la red de servcios de la ESE</t>
  </si>
  <si>
    <t>Sistema de Información de Indicadores Institucionales</t>
  </si>
  <si>
    <t>Cobertura de Ingreso de Información - TUCI</t>
  </si>
  <si>
    <t>Número de indicadores institucionales con información ingresada oportunamente / Número total de indicadores definidos en el TUCI * 100</t>
  </si>
  <si>
    <t>Disponer del Tablero Único de Control de Indicadores de la ESE IMSALUD, garantizando que el 90% de los mismos se encuentran oportunamente cargados y con información actualizada</t>
  </si>
  <si>
    <t>Imsalud referente de calidad</t>
  </si>
  <si>
    <t>Referenciación</t>
  </si>
  <si>
    <t>Número total de referenciaciones ejecutadas / Número total de referenciaciones solicitadas * 100</t>
  </si>
  <si>
    <t>Brindar espacios de referenciación dirigidos  a otras entidades publicas, fomentando modelos de buenas practicas para el aprendizaje institucional</t>
  </si>
  <si>
    <t xml:space="preserve">Número de actividades ejecutadas en la vigencia evaluada de la política de administración integral del riesgo / Número de actividades propuestas a ejecutar en la vigencia evaluada de la política de administración integral del riesgo de la ESE IMSALUD *100 </t>
  </si>
  <si>
    <r>
      <t xml:space="preserve">Desplegar las acciones de la política de administración integral del riesgo programadas en la vigencia alcanzando un cumplimiento </t>
    </r>
    <r>
      <rPr>
        <sz val="10"/>
        <color theme="1"/>
        <rFont val="Calibri"/>
        <family val="2"/>
      </rPr>
      <t>≥</t>
    </r>
    <r>
      <rPr>
        <sz val="10"/>
        <color theme="1"/>
        <rFont val="Arial"/>
        <family val="2"/>
      </rPr>
      <t xml:space="preserve"> 90%, garantizando la correcta identificación y valoración de riesgos, diseño de controles efectivos y el cumplimiento de las acciones dirigidas a minimizar la materialización de los mismos</t>
    </r>
  </si>
  <si>
    <t>Sistema de Gestión de Seguridad y Salud en el Trabajo - SGSST</t>
  </si>
  <si>
    <t xml:space="preserve">Porcentaje de cumplimiento en la autoevaluación de los estándares mínimos del SGSST (Res. 0312 de 2019) </t>
  </si>
  <si>
    <t xml:space="preserve">Sumatoria del resultado de la autoevaluación de estándares mínimos </t>
  </si>
  <si>
    <r>
      <t xml:space="preserve">Desplegar las acciones establecidas en el plan de acción del SGSST que conlleven al mejoramiento gradual del resultado de la autoevaluación de los estándares mínimos del SGSST (312 de 2019) y su nivel de aceptación </t>
    </r>
    <r>
      <rPr>
        <sz val="10"/>
        <rFont val="Arial"/>
        <family val="2"/>
      </rPr>
      <t>≥ 85%</t>
    </r>
  </si>
  <si>
    <t>Sistema de Gestión de Calidad - SGC</t>
  </si>
  <si>
    <t>Implementación Documental</t>
  </si>
  <si>
    <t>Número de documentos institucionales (Formatos asociados) debidamente implementados / Número de documentos institucionales (Formatos asociados) vigentes en el listado maestro al momento de la verificación * 100</t>
  </si>
  <si>
    <t>Realizar acciones que conlleven al uso de los documentos asociados (Formatos) a los procesos institucionales obteniendo un porcentaje de implementación ≥ 80%</t>
  </si>
  <si>
    <t>Plan Institucional de Archivos - PINAR</t>
  </si>
  <si>
    <t>Porcentaje de cumplimiento PINAR</t>
  </si>
  <si>
    <t>Número de actividades ejecutadas / Número total de actividades programadas * 100</t>
  </si>
  <si>
    <t xml:space="preserve">Elaborar y ejecutar el Plan Institucional de Archivos - PINAR 2024-2028 de la ESE IMSALUD, en cumplimiento de la ley 5494 del 2000 </t>
  </si>
  <si>
    <t>Plan Estratégico de Tecnologías de la Información - PETI - Cultura Digital - Privacidad y Seguridad de la Información PSI</t>
  </si>
  <si>
    <t>Porcentaje de cumplimiento PETI</t>
  </si>
  <si>
    <t>Número de actividades ejecutadas / Número total de actividades programadas en la vigencia evaluada * 100</t>
  </si>
  <si>
    <t>Elaborar y ejecutar el Plan Estratégico de Tecnologías de la Información - PETI de la ESE IMSALUD, en cumplimiento del Decreto 767 de 2022</t>
  </si>
  <si>
    <t>Fortalecimiento de la defensa jurídica institucional</t>
  </si>
  <si>
    <t>Tecnología Jurídica</t>
  </si>
  <si>
    <t>Gestionar la suscripción al software que permita fortalecer el subproceso de defensa Jurídica institucional con Tecnología para la consulta en línea del estado de procesos en curso contra la ESE</t>
  </si>
  <si>
    <t>Fortalecimiento de los ingresos por venta de servicios</t>
  </si>
  <si>
    <t>Ingresos Corrientes</t>
  </si>
  <si>
    <t>Valor total de los ingresos corrientes por venta de servicios de la vigencia evaluada - Valor total de los ingresos corrientes por venta de servicios de la vigencia inmediatamente anterior a precios constantes / Valor total de los ingresos corrientes por venta de servicios de la vigencia evaluada * 100</t>
  </si>
  <si>
    <t>Realizar gestiones administrativas que permitan el aumento gradual de los ingresos corrientes por venta de servicios de la ESE IMSALUD ≥2% anual</t>
  </si>
  <si>
    <t xml:space="preserve">Fortalecimiento del proceso de venta de servicios </t>
  </si>
  <si>
    <t>Gestión de las glosas</t>
  </si>
  <si>
    <t>Valor de la glosa presentada por servicios prestados por evento / Valor total de servicios facturados por evento * 100</t>
  </si>
  <si>
    <r>
      <t xml:space="preserve">Realizar gestiones administrativas que permitan la estabilización de las glosas de los servicios prestados por evento en un porcentaje </t>
    </r>
    <r>
      <rPr>
        <sz val="10"/>
        <color theme="1"/>
        <rFont val="Calibri"/>
        <family val="2"/>
      </rPr>
      <t>≤</t>
    </r>
    <r>
      <rPr>
        <sz val="10"/>
        <color theme="1"/>
        <rFont val="Arial"/>
        <family val="2"/>
      </rPr>
      <t xml:space="preserve"> 5% anual</t>
    </r>
  </si>
  <si>
    <t>Indice de Rentabilidad</t>
  </si>
  <si>
    <t>Ingresos corrientes por ejecucion presupuestal / Costos y gastos corrientes causados * 100</t>
  </si>
  <si>
    <t>Mantener el indice de rentabilidad de la ESE en un rango entre 1,10 y 1,20</t>
  </si>
  <si>
    <r>
      <t xml:space="preserve">Mantener una liquidez finaciera a razón de </t>
    </r>
    <r>
      <rPr>
        <sz val="10"/>
        <color theme="1"/>
        <rFont val="Calibri"/>
        <family val="2"/>
      </rPr>
      <t>≥</t>
    </r>
    <r>
      <rPr>
        <sz val="10"/>
        <color theme="1"/>
        <rFont val="Arial"/>
        <family val="2"/>
      </rPr>
      <t>2.5, garantizando cumplir con sus obligaciones y compromisos del corto plazo</t>
    </r>
  </si>
  <si>
    <t>Propender que el endeudamiento institucional se mantenga en un rango no menor a 0.3, permitiendo el aprovechamiento de los recursos propios de la ESE.</t>
  </si>
  <si>
    <t>Capacidad de cubrimiento de obligaciones economicas</t>
  </si>
  <si>
    <t>Disponer de capacidad financiera que le permita a la ESE mantener un indicador de solvencia ≥0.70</t>
  </si>
  <si>
    <t>Legalización de Predios</t>
  </si>
  <si>
    <t>Gestión de Legalización realizada</t>
  </si>
  <si>
    <t>Gestión de Legalización Realizada</t>
  </si>
  <si>
    <t>Demostrar gestión administrativa que permita la legalización de los predios no propiedad de la ESE</t>
  </si>
  <si>
    <t>Seguimiento Trim I</t>
  </si>
  <si>
    <t>≤ 30%</t>
  </si>
  <si>
    <t>≥20%</t>
  </si>
  <si>
    <t>≥ 85%</t>
  </si>
  <si>
    <t>≥ 80%</t>
  </si>
  <si>
    <t>≥2%</t>
  </si>
  <si>
    <t>≤ 5%</t>
  </si>
  <si>
    <t>Entre 1,10 y 1,20</t>
  </si>
  <si>
    <t>≥0.70</t>
  </si>
  <si>
    <t>Informe de Ejecución del PECOS</t>
  </si>
  <si>
    <t>Estudio elaborado</t>
  </si>
  <si>
    <t>Informe de Renovación de Equipos</t>
  </si>
  <si>
    <t>Servicio Habilitado REPS</t>
  </si>
  <si>
    <t>Informe de Obsolescencia de tecnologías de la Información</t>
  </si>
  <si>
    <t>Contrato Adjudicado de adecuación de infraestructura</t>
  </si>
  <si>
    <t>Informe de Cumplimiento de Requisitos de Habilitación - Auditorias de calidad</t>
  </si>
  <si>
    <t>Informe de IPS con mobiliario y dotación básica renovada</t>
  </si>
  <si>
    <t>Informe de Cumplimiento del Programa de Tecnovigilancia</t>
  </si>
  <si>
    <t>Informe de Cumplimiento del Programa de Reactivovigilancia</t>
  </si>
  <si>
    <t xml:space="preserve">Informe de Capacitación a usuarios </t>
  </si>
  <si>
    <t>Reporte en https://apps.procuraduria.gov.co/ita/publico/consultaMatrizDetallada/</t>
  </si>
  <si>
    <t xml:space="preserve">Informe Post - Rendición de cuentas </t>
  </si>
  <si>
    <t>Soportes documentales de las campañas realizadas y Donaciones Recibidas</t>
  </si>
  <si>
    <t>Informe consolidado de Socializaciones de guía de comportamientos esperados y practicas humanizadas</t>
  </si>
  <si>
    <t>Informe consolidado de sesiones de capacitación y talleres en humanización</t>
  </si>
  <si>
    <t>Informe consolidado de sesiones de Capacitación en Gestión del duelo</t>
  </si>
  <si>
    <t>Informe consolidado de asesoría en deberes y Derechos a los usuarios</t>
  </si>
  <si>
    <t>Informe consolidado de socialización en deberes y Derechos a los Colaboradores</t>
  </si>
  <si>
    <t>Informe consolidado de Capacitación a lideres de asociaciones de usuarios</t>
  </si>
  <si>
    <t>Informe de cumplimiento planes estratégicos  del Talento Humano</t>
  </si>
  <si>
    <t>Informe de Aplicación de la encuesta de clima laboral</t>
  </si>
  <si>
    <t>Estudio Reingeniería Organizacional</t>
  </si>
  <si>
    <t>Estudio de Formalización del Empleo</t>
  </si>
  <si>
    <t>Informe de Implementación Código de Integridad</t>
  </si>
  <si>
    <t>Documento de autoevaluación vigencia evaluada y vigencia anterior o
contrato de postulación o certificación de acreditación</t>
  </si>
  <si>
    <t>Informe de cumplimiento de condiciones de habilitación</t>
  </si>
  <si>
    <t>Reporte de cargue oportuno de información de  indicadores</t>
  </si>
  <si>
    <t>Informe de referenciaciones realizadas</t>
  </si>
  <si>
    <t>Informe resultado de la autoevaluación de los Estándares Mínimos Resolución 0312 de 2019</t>
  </si>
  <si>
    <t>Informe de verificación de implementación del sistema de gestión de calidad</t>
  </si>
  <si>
    <t>Informe de verificación de implementación del PINAR</t>
  </si>
  <si>
    <t>Informe de verificación de implementación del PETI</t>
  </si>
  <si>
    <t>Suscripción y/o Contrato Anual</t>
  </si>
  <si>
    <t>Informe de Gestión de Legalización de predios</t>
  </si>
  <si>
    <t xml:space="preserve">
Proceso: Tecnologías, Información y Comunicaciones - Prensa</t>
  </si>
  <si>
    <t>Proceso: Gerencia De Ambiente Físico</t>
  </si>
  <si>
    <r>
      <t>Proceso</t>
    </r>
    <r>
      <rPr>
        <sz val="10"/>
        <color rgb="FF222222"/>
        <rFont val="Arial"/>
        <family val="2"/>
      </rPr>
      <t>: Talento Humano</t>
    </r>
  </si>
  <si>
    <t>Proceso: Atención Ambulatoria
Proceso: Gestión de Direccionamiento Estratégico y Planeación. - Proyectos
Proceso: Gestión de Mejora Continua - Auditorias de Calidad</t>
  </si>
  <si>
    <t>Proceso: Tecnologías, Información y Comunicaciones</t>
  </si>
  <si>
    <t>Proceso: Gestión de Direccionamiento Estratégico y Planeación. - Proyectos
Proceso: Gerencia De Ambiente Físico</t>
  </si>
  <si>
    <t>Otros</t>
  </si>
  <si>
    <t>Proceso: Atención Diagnostica Y Complementación Terapéutica - Laboratorio Clínico</t>
  </si>
  <si>
    <r>
      <t>Proceso</t>
    </r>
    <r>
      <rPr>
        <sz val="10"/>
        <color rgb="FF222222"/>
        <rFont val="Arial"/>
        <family val="2"/>
      </rPr>
      <t>: Talento Humano</t>
    </r>
    <r>
      <rPr>
        <sz val="10"/>
        <rFont val="Arial"/>
        <family val="2"/>
      </rPr>
      <t xml:space="preserve"> - Docencia servicio
Proceso: Información y Atención Al Usuario</t>
    </r>
  </si>
  <si>
    <r>
      <t>Proceso</t>
    </r>
    <r>
      <rPr>
        <sz val="10"/>
        <color rgb="FF222222"/>
        <rFont val="Arial"/>
        <family val="2"/>
      </rPr>
      <t>: Gestión de Direccionamiento Estratégico y Planeación.</t>
    </r>
  </si>
  <si>
    <t>Proceso: Gestión de Mejora Continua - Humanización</t>
  </si>
  <si>
    <t>Proceso: Gestión de Mejora Continua - Humanización
Proceso: Información y Atención Al Usuario</t>
  </si>
  <si>
    <t>Proceso: Gestión de Mejora Continua - PAMEC</t>
  </si>
  <si>
    <t>Proceso: Gestión de Mejora Continua - SUH</t>
  </si>
  <si>
    <t>Proceso: Gestión de Mejora Continua - Indicadores</t>
  </si>
  <si>
    <t>Proceso: Talento Humano - SGSST</t>
  </si>
  <si>
    <t>Proceso: Gestión de Mejora Continua - SGC</t>
  </si>
  <si>
    <t>Proceso: Tecnologías, Información y Comunicaciones - Gestión Documental</t>
  </si>
  <si>
    <t>Proceso: Gestión de Direccionamiento Estratégico y Planeación. - Jurídica</t>
  </si>
  <si>
    <r>
      <t xml:space="preserve">Código: </t>
    </r>
    <r>
      <rPr>
        <sz val="11"/>
        <color theme="1"/>
        <rFont val="Arial"/>
        <family val="2"/>
      </rPr>
      <t>DIE-01-P-03-F-03</t>
    </r>
    <r>
      <rPr>
        <b/>
        <sz val="11"/>
        <color theme="1"/>
        <rFont val="Arial"/>
        <family val="2"/>
      </rPr>
      <t xml:space="preserve">
Versión:</t>
    </r>
    <r>
      <rPr>
        <sz val="11"/>
        <color theme="1"/>
        <rFont val="Arial"/>
        <family val="2"/>
      </rPr>
      <t xml:space="preserve"> 03</t>
    </r>
  </si>
  <si>
    <r>
      <t xml:space="preserve">Fecha: </t>
    </r>
    <r>
      <rPr>
        <sz val="11"/>
        <color theme="1"/>
        <rFont val="Arial"/>
        <family val="2"/>
      </rPr>
      <t>01/06/2023</t>
    </r>
  </si>
  <si>
    <t xml:space="preserve">Se radico proyecto de adecuación menor de las IPS La Floresta, IPS Guaramito, IPS Sevilla ante el Instituto Departamental de Salud y ante el Ministerio de Salud y Protección Social, los cuales ya fueron viabilizados y se obtuvo el concepto técnico de cada proyecto. Se inició la ejecución del proyecto En cuanto al proyecto de Adecuación menor de la IPS La Ermita, viabilizado por el Ministerio de Salud y Protección Social se realizaron las adecuaciones cumpliendo con condiciones de habilitación. Así mismo, se inicio la ejecución de los  proyectos de demolición y construcción de las IPS Palmeras y Belisario (recursos Propios). </t>
  </si>
  <si>
    <t xml:space="preserve">Se radico proyecto de adecuación menor de Consulta Externa de la UBA Comuneros ante el Instituto Departamental de Salud y ante el Ministerio de Salud y Protección Social, el cual ya fue aprobado tecnicamente y se espera la emisión del concepto de viabilidad y el desembolso de recursos. Por otra parte, se presento el estudio de oferta demanda del proyecto: Construcción de la UBA Comuneros (Urgencias) ante el Instituto Departamental de Salud, el cual se encuentra en revisión, a la espera de observaciones. </t>
  </si>
  <si>
    <t xml:space="preserve">Se emitio contrato Nº 065M para la adquisición de mobiliario Y dotaciòn bàsica para la habilitación de 10 consultorios de las IPS: Los Olivos, Palmeras, Niña Ceci, Ospina Pérez, Contento, El Salado y Guaimaral, valor $385.454.595 . El contrato contemplo la compra de Camilla Fija, Escalerilla, Mesa para pesa bebe, Mesa soporte infantometro, Mesa de curaciones
Escritorio, Silla interlocutora y Silla ergonómica,
</t>
  </si>
  <si>
    <t>Proceso: Tecnologías, Información y Comunicaciones - Biomédicos.
Proceso: Gestión de Direccionamiento Estratégico y Planeación. - Proyectos.
Subgerencia de Atención en Salud</t>
  </si>
  <si>
    <t>Proceso: Tecnologías, Información y Comunicaciones. Proceso: Gestión de Direccionamiento Estratégico y Planeación. - Proyectos</t>
  </si>
  <si>
    <t>Seguimiento Trim II</t>
  </si>
  <si>
    <t>Se presentó el proyecto: ADQUISICION Y RENOVACION DE
EQUIPOS BIOMÉDICOS PARA EL FORTALECIMIENTO DE LA EMPRESA SOCIAL DEL ESTADO
IMSALUD SAN JOSE DE CÚCUTA” por valor de $ 4.264.005.538 ante el Ministerio de Salud y Protecciòn Social, el cual consta de la adquisiciòn de 412 equipos biomèdicos destinados a las 6 UBAS de la ESE IMSALUD y sus IPS del àrea de influencia. EL proyecto fue viabilizado mediante oficio Radicado Nº 2025232001044641 el 05 de mayo de 2025.</t>
  </si>
  <si>
    <t xml:space="preserve">Se emitio contrato N° 050M el cual tuvo por objeto el SUMINISTRO DE 223 SILLAS ERGONOMICAS PARA EL AREA ADMINISTRATIVA Y ASISTENCIAL DE LA RED DE SERVICIOS DE SALUD DE LA ESE IMSALUD por valor de $383.040.000 </t>
  </si>
  <si>
    <t>Se emitió contrato N° 078M para la COMPRA E INSTALACIÓN DE EQUIPOS, REPUESTOS Y ACCESORIOS PARA LA RED DE RADIOCOMUNICACIONES DE LA ESE IMSALUD por valor de $59.617.215.  
Se emitio contrato N° 092M para la COMPRA E INSTALACIÓN DE EQUIPOS PARA RASTREO VEHICULAR QUE GARANTICE LA PLENA PORTABILIDAD DE LAS SOLUCIONES DE TELEMONITOREO Y VIGILANCIA ELECTRONICA por valor de $82.766.880.
Se emitio contrato N° 102M para la COMPRA DE 110  AIRES ACONDICIONADOS PARA LA ESE IMSALUD por valor de $427.000.000.
Con la adquisición de estos equipos se supera la meta establecida (≤ 30%) en el Plan de desarrollo en el Periodo 1 (vigencia 2025).</t>
  </si>
  <si>
    <t>Se emitió justificaciòn de la necesidad, la cual tiene por objeto: "COMPRA DE EQUIPOS DE DOTACIÓN INFORMÁTICA PARA LA ESE IMSALUD". La cual contempla la adquisición de 447 equipos informáticos (computadores Todo en uno, Portátil, escáner, Tablet, Televisor, video beam, Licencia Office), de los cuales 118 equipos son para reemplazar los equipos que se encuentran obsoletos, y 67 equipos seran destinados a las contingencias que se presenten en las diferentes áreas, UBAS e IPS de la ESE IMSALUD.  
EL 21 de febrero de 2025 se emitiò contrato 053M con el objeto: "COMPRA DE EQUIPOS INFORMÁTICOS PARA LOS DIRECTIVOS, ASESORES Y COORDINADORES DE LA ESE IMSALUD" por valor de $424.187.400. El 02 de abril de abril se realizó la adquisiciòn mediante contrato 081M el cual tiene por objeto: COMPRA DE EQUIPOS DE DOTACION INFORMATICA PARA EL AREA DE CARTERA Y CUENTAS MEDICAS DE LA ESE IMSALUD por valor de $426.067.600. Con la adquisición de estos equipos se cumple con la meta establecida (≤ 30%) en el Plan de desarrollo en el Periodo 1 (vigencia 2025).</t>
  </si>
  <si>
    <t xml:space="preserve">Se recibio Resolución de asignacion de recursos 0616 del 07 de abril de 2025 de los proyectos de adecuación menor de las IPS La Floresta, IPS Guaramito, IPS Sevilla. Se emitio justificacion de la necesidad de los anteriores proyectos de adecuacion. 
Se radico ante el MSPS el Proyecto de adecuacion menor de la IPS Claret Rd. No. 2025423002177330. 
Se esta estructurando el Proyecto de adecuacion menor de la UBA Loma de bolivar 
Se presento el Estudio de Oferta Demanda de la Construccion de UBA Puente Barco Leones al  Instituto Departamental de Salud y Ministerio de Salud y Protección Social obteniendo concepto viabilidad técnica.
Se presento el Estudio de Oferta Demanda de la Construccion de la IPS San Mateo al  Instituto Departamental de Salud y Ministerio de Salud y Protección Social obteniendo concepto viabilidad técnica.
Se presento el Estudio de Oferta Demanda de la Construccion de la IPS Toledo Plata al  Instituto Departamental de Salud y Ministerio de Salud. Nos encontramos a la espera de revisión y mesa técnica con el Ministerio.
Se presento el Estudio de Oferta Demanda de la Construccion de la IPS Santa Ana al  Instituto Departamental de Salud y Ministerio de Salud. Nos encontramos a la espera de revisión y mesa técnica con el Ministerio.
</t>
  </si>
  <si>
    <t>Seguimiento Trim III</t>
  </si>
  <si>
    <t xml:space="preserve">A la fecha se esta esperando la emision de la Resolución de asignación de recursos del proyecto  ADQUISICION Y RENOVACION DE EQUIPOS BIOMÉDICOS PARA EL FORTALECIMIENTO DE LA EMPRESA SOCIAL DEL ESTADO IMSALUD SAN JOSE DE CÚCUTA por parte del Ministerio de Salud y Protección Social.  La ESE IMSALUD se encuentra adelantando la Fiducia y requisitos necesarios para el dembolso de los recursos por parte del Ministerio de Hacienda. Con este proyecto se cumple con la meta total establecida (100%) en el Plan de desarrollo en el Periodo 1 (vigencia 2025).         
Se emitio contrato Nº 075M para la adquisición para la COMPRA DE UN EQUIPO DE RAYOS X PARA LA UBA AGUA CLARA DE LA ESE IMSALUD por valor de $379,261,497
</t>
  </si>
  <si>
    <t xml:space="preserve">Contrato N° 078M ejecutado para la COMPRA E INSTALACIÓN DE EQUIPOS, REPUESTOS Y ACCESORIOS PARA LA RED DE RADIOCOMUNICACIONES DE LA ESE IMSALUD por valor de $59.617.215.  
Contrato N° 092M ejecutado para la COMPRA E INSTALACIÓN DE EQUIPOS PARA RASTREO VEHICULAR QUE GARANTICE LA PLENA PORTABILIDAD DE LAS SOLUCIONES DE TELEMONITOREO Y VIGILANCIA ELECTRONICA por valor de $82.766.880.
Contrato N° 102M ejecutado para la COMPRA DE 110  AIRES ACONDICIONADOS PARA LA ESE IMSALUD por valor de $427.000.000.
</t>
  </si>
  <si>
    <t xml:space="preserve">Se obtuvo viabilidad del  Instituto Departamental de Salud y Ministerio de Salud y Protección Social del proyecto de adecuación menor de Consulta Externa de la UBA Comuneros, se espera la emisión de resolucion de asignacion de recursos y el desembolso de recursos. 
</t>
  </si>
  <si>
    <t xml:space="preserve">El Ministerio de Salud y Proteccion Social emitio Resolucion de asignacion de recursospara el proyecto Adecuación menor de Consulta Externa de la UBA Comuneros y a la fecha se espera por el desembolso de recursos. </t>
  </si>
  <si>
    <t>Se presento el Proyecto de infraestructura y dotacion: Adecuación de la IPS Loma de Bolivar de la ESE IMSALUD por valor de $ 3.300.729.455 pesos, el cual ha tenido observaciones por parte del Ministerio de Salud y Protección social y se esta trabajando en subsanar esas correcciones con el fin de presentarlo nuevamente y obtener la viabilidad técnica.</t>
  </si>
  <si>
    <t xml:space="preserve">El 30 de julio de 2025 Se recibio giro de recursos de los proyectos de adecuación menor de las IPS La Floresta, IPS Guaramito, IPS Sevilla. Se emitio justificacion de la necesidad de los anteriores proyectos de adecuacion. A la fecha se estan ejecutando los contratos de adecuacion: 140M de 2025, 2063 de 2025 y 2076 de 2025.
El Ministerio de Salud y Proteccion social emitio Resolucion de asignacion de recursos del Proyecto de adecuacion menor de la IPS Claret Rd. No. 2025423002177330. 
Se presento el Proyecto de infraestructura y dotacion: Adecuación de la IPS Loma de Bolivar de la ESE IMSALUD por valor de $ 3.300.729.455 pesos, el cual ha tenido observaciones por parte del Ministerio de Salud y protección social y se esta trabajando en subsanar esas correcciones con el fin de presentarlo nuevamente y obtener la viabilidad técnica.
Se presento el Estudio de Oferta Demanda de la Construccion de UBA Puente Barco Leones al  Instituto Departamental de Salud y Ministerio de Salud y Protección Social obteniendo concepto viabilidad técnica.
Se presento el Estudio de Oferta Demanda de la Construccion de la IPS San Mateo al  Instituto Departamental de Salud y Ministerio de Salud y Protección Social obteniendo concepto viabilidad técnica.
Se presento el Estudio de Oferta Demanda de la Construccion de la IPS Toledo Plata al  Instituto Departamental de Salud y Ministerio de Salud obteniendo concepto viabilidad técnica
Se presento el Estudio de Oferta Demanda de la Construccion de la IPS Santa Ana al  Instituto Departamental de Salud y Ministerio de Salud obteniendo concepto viabilidad técnica.
</t>
  </si>
  <si>
    <t>Proyecto  ADQUISICION Y RENOVACION DE EQUIPOS BIOMÉDICOS PARA EL FORTALECIMIENTO DE LA EMPRESA SOCIAL DEL ESTADO IMSALUD SAN JOSE DE CÚCUTA con desembolso de recursos del Ministerio de Salud y Proteccion Social de $ 4.264.005.538 el 29 de julio de 2025. A la fecha se encuentra en proceso de contratación.</t>
  </si>
  <si>
    <t>Seguimiento Trim IV</t>
  </si>
  <si>
    <t xml:space="preserve">Con el Proyecto  ADQUISICION Y RENOVACION DE EQUIPOS BIOMÉDICOS PARA EL FORTALECIMIENTO DE LA EMPRESA SOCIAL DEL ESTADO IMSALUD SAN JOSE DE CÚCUTA presentado al Ministerio de  de Salud y Proteccion Social por$ 4.264.005.538 y la contratacion de los mismos se cumple el 100% de meta de la vigencia 2024-2027 </t>
  </si>
  <si>
    <t>Meta cumplida en el II trimestre 2025</t>
  </si>
  <si>
    <t>A la fecha el Ministerio de salud y proteccion social no ha girado recursos para ejecutar el proyecto de  Adecuación menor de Consulta Externa de la UBA Comunero</t>
  </si>
  <si>
    <t>Se presento proyecto de Adecuacion de Loma de Bolivar por valor de 3.633.007.352, el cual fue aprobado durante las mesas tecnicas realizadas. Se espera la emision del concepto formal de viabilidad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</si>
</sst>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_(* #,##0_);_(* \(#,##0\);_(* &quot;-&quot;??_);_(@_)"/>
    <numFmt numFmtId="166" formatCode="0.0%"/>
  </numFmts>
  <fonts count="15" x14ac:knownFonts="1">
    <font>
      <sz val="11"/>
      <color theme="1"/>
      <name val="Calibri"/>
      <family val="2"/>
      <scheme val="minor"/>
    </font>
    <font>
      <sz val="11"/>
      <color theme="1"/>
      <name val="Calibri"/>
      <family val="2"/>
      <scheme val="minor"/>
    </font>
    <font>
      <sz val="10"/>
      <color theme="1"/>
      <name val="Arial"/>
      <family val="2"/>
    </font>
    <font>
      <sz val="10"/>
      <name val="Arial"/>
      <family val="2"/>
    </font>
    <font>
      <sz val="9"/>
      <color indexed="81"/>
      <name val="Tahoma"/>
      <family val="2"/>
    </font>
    <font>
      <b/>
      <sz val="9"/>
      <color indexed="81"/>
      <name val="Tahoma"/>
      <family val="2"/>
    </font>
    <font>
      <b/>
      <sz val="10"/>
      <color theme="1"/>
      <name val="Arial"/>
      <family val="2"/>
    </font>
    <font>
      <b/>
      <sz val="10"/>
      <color rgb="FF000000"/>
      <name val="Arial"/>
      <family val="2"/>
    </font>
    <font>
      <b/>
      <sz val="10"/>
      <color theme="0"/>
      <name val="Arial"/>
      <family val="2"/>
    </font>
    <font>
      <sz val="10"/>
      <color rgb="FF000000"/>
      <name val="Arial"/>
      <family val="2"/>
    </font>
    <font>
      <b/>
      <sz val="12"/>
      <color theme="1"/>
      <name val="Arial"/>
      <family val="2"/>
    </font>
    <font>
      <sz val="10"/>
      <color theme="1"/>
      <name val="Calibri"/>
      <family val="2"/>
    </font>
    <font>
      <sz val="10"/>
      <color rgb="FF222222"/>
      <name val="Arial"/>
      <family val="2"/>
    </font>
    <font>
      <b/>
      <sz val="11"/>
      <color theme="1"/>
      <name val="Arial"/>
      <family val="2"/>
    </font>
    <font>
      <sz val="11"/>
      <color theme="1"/>
      <name val="Arial"/>
      <family val="2"/>
    </font>
  </fonts>
  <fills count="4">
    <fill>
      <patternFill patternType="none"/>
    </fill>
    <fill>
      <patternFill patternType="gray125"/>
    </fill>
    <fill>
      <patternFill patternType="solid">
        <fgColor rgb="FF00B050"/>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79">
    <xf numFmtId="0" fontId="0" fillId="0" borderId="0" xfId="0"/>
    <xf numFmtId="0" fontId="3" fillId="0" borderId="1" xfId="0" applyFont="1" applyBorder="1" applyAlignment="1">
      <alignment horizontal="center" vertical="center" wrapText="1"/>
    </xf>
    <xf numFmtId="9" fontId="2" fillId="0" borderId="1" xfId="0" applyNumberFormat="1" applyFont="1" applyBorder="1" applyAlignment="1">
      <alignment horizontal="center" vertical="center" wrapText="1"/>
    </xf>
    <xf numFmtId="165" fontId="3" fillId="0" borderId="1" xfId="1" applyNumberFormat="1" applyFont="1" applyFill="1" applyBorder="1" applyAlignment="1">
      <alignment horizontal="center" vertical="center" wrapText="1"/>
    </xf>
    <xf numFmtId="9" fontId="3" fillId="0" borderId="1" xfId="0" applyNumberFormat="1" applyFont="1" applyBorder="1" applyAlignment="1">
      <alignment horizontal="center" vertical="center" wrapText="1"/>
    </xf>
    <xf numFmtId="165" fontId="2" fillId="0" borderId="1" xfId="1" applyNumberFormat="1" applyFont="1" applyBorder="1" applyAlignment="1">
      <alignment horizontal="center" vertical="center" wrapText="1"/>
    </xf>
    <xf numFmtId="165" fontId="2" fillId="0" borderId="1" xfId="1" applyNumberFormat="1" applyFont="1" applyFill="1" applyBorder="1" applyAlignment="1">
      <alignment horizontal="center" vertical="center" wrapText="1"/>
    </xf>
    <xf numFmtId="0" fontId="2" fillId="0" borderId="0" xfId="0" applyFont="1"/>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center" vertical="center" wrapText="1"/>
    </xf>
    <xf numFmtId="9" fontId="2" fillId="0" borderId="1" xfId="2" applyFont="1" applyBorder="1" applyAlignment="1">
      <alignment horizontal="center" vertical="center" wrapText="1"/>
    </xf>
    <xf numFmtId="0" fontId="2" fillId="0" borderId="0" xfId="0" applyFont="1" applyAlignment="1">
      <alignment horizontal="center"/>
    </xf>
    <xf numFmtId="166"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165" fontId="2" fillId="0" borderId="1" xfId="1" applyNumberFormat="1" applyFont="1" applyFill="1" applyBorder="1" applyAlignment="1">
      <alignment horizontal="center" vertical="center"/>
    </xf>
    <xf numFmtId="0" fontId="2" fillId="0" borderId="1" xfId="0" applyFont="1" applyBorder="1" applyAlignment="1">
      <alignment vertical="center" wrapText="1"/>
    </xf>
    <xf numFmtId="10" fontId="10" fillId="0" borderId="23" xfId="0" applyNumberFormat="1" applyFont="1" applyBorder="1" applyAlignment="1">
      <alignment horizontal="center" vertical="center"/>
    </xf>
    <xf numFmtId="9" fontId="10" fillId="0" borderId="1" xfId="0" applyNumberFormat="1" applyFont="1" applyBorder="1" applyAlignment="1">
      <alignment horizontal="center" vertical="center"/>
    </xf>
    <xf numFmtId="0" fontId="2" fillId="0" borderId="1" xfId="0" applyFont="1" applyBorder="1" applyAlignment="1">
      <alignment horizontal="center"/>
    </xf>
    <xf numFmtId="0" fontId="2" fillId="0" borderId="0" xfId="0" applyFont="1" applyAlignment="1">
      <alignment horizontal="center" vertical="center"/>
    </xf>
    <xf numFmtId="0" fontId="7" fillId="2" borderId="21" xfId="0" applyFont="1" applyFill="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vertical="center" wrapText="1"/>
    </xf>
    <xf numFmtId="0" fontId="2" fillId="0" borderId="11" xfId="0" applyFont="1" applyBorder="1" applyAlignment="1">
      <alignment horizontal="center" vertical="center" wrapText="1"/>
    </xf>
    <xf numFmtId="9" fontId="2" fillId="0" borderId="11" xfId="0" applyNumberFormat="1" applyFont="1" applyBorder="1" applyAlignment="1">
      <alignment horizontal="center" vertical="center" wrapText="1"/>
    </xf>
    <xf numFmtId="165" fontId="2" fillId="0" borderId="11" xfId="1" applyNumberFormat="1" applyFont="1" applyBorder="1" applyAlignment="1">
      <alignment horizontal="center" vertical="center" wrapText="1"/>
    </xf>
    <xf numFmtId="10" fontId="9" fillId="0" borderId="12" xfId="1" applyNumberFormat="1" applyFont="1" applyFill="1" applyBorder="1" applyAlignment="1">
      <alignment horizontal="center" vertical="center" wrapText="1"/>
    </xf>
    <xf numFmtId="10" fontId="9" fillId="0" borderId="14" xfId="1" applyNumberFormat="1" applyFont="1" applyFill="1" applyBorder="1" applyAlignment="1">
      <alignment horizontal="center" vertical="center" wrapText="1"/>
    </xf>
    <xf numFmtId="10" fontId="2" fillId="0" borderId="14" xfId="2" applyNumberFormat="1" applyFont="1" applyBorder="1" applyAlignment="1">
      <alignment horizontal="center" vertical="center" wrapText="1"/>
    </xf>
    <xf numFmtId="0" fontId="2" fillId="0" borderId="14" xfId="0" applyFont="1" applyBorder="1" applyAlignment="1">
      <alignment horizontal="center"/>
    </xf>
    <xf numFmtId="0" fontId="2" fillId="0" borderId="16" xfId="0" applyFont="1" applyBorder="1" applyAlignment="1">
      <alignment vertical="center" wrapText="1"/>
    </xf>
    <xf numFmtId="0" fontId="2" fillId="0" borderId="16" xfId="0" applyFont="1" applyBorder="1" applyAlignment="1">
      <alignment horizontal="center" vertical="center" wrapText="1"/>
    </xf>
    <xf numFmtId="9" fontId="2" fillId="0" borderId="16" xfId="0" applyNumberFormat="1" applyFont="1" applyBorder="1" applyAlignment="1">
      <alignment horizontal="center" vertical="center" wrapText="1"/>
    </xf>
    <xf numFmtId="165" fontId="2" fillId="0" borderId="16" xfId="1" applyNumberFormat="1" applyFont="1" applyFill="1" applyBorder="1" applyAlignment="1">
      <alignment horizontal="center" vertical="center" wrapText="1"/>
    </xf>
    <xf numFmtId="0" fontId="2" fillId="0" borderId="16" xfId="0" applyFont="1" applyBorder="1" applyAlignment="1">
      <alignment horizontal="center"/>
    </xf>
    <xf numFmtId="0" fontId="2" fillId="0" borderId="17" xfId="0" applyFont="1" applyBorder="1" applyAlignment="1">
      <alignment horizontal="center"/>
    </xf>
    <xf numFmtId="9" fontId="2" fillId="3" borderId="11" xfId="0" applyNumberFormat="1" applyFont="1" applyFill="1" applyBorder="1" applyAlignment="1">
      <alignment horizontal="center" vertical="center" wrapText="1"/>
    </xf>
    <xf numFmtId="9" fontId="2" fillId="3" borderId="1" xfId="0" applyNumberFormat="1" applyFont="1" applyFill="1" applyBorder="1" applyAlignment="1">
      <alignment horizontal="center" vertical="center" wrapText="1"/>
    </xf>
    <xf numFmtId="165" fontId="3" fillId="3" borderId="1" xfId="1" applyNumberFormat="1" applyFont="1" applyFill="1" applyBorder="1" applyAlignment="1">
      <alignment horizontal="center" vertical="center" wrapText="1"/>
    </xf>
    <xf numFmtId="9" fontId="2" fillId="3" borderId="1" xfId="2" applyFont="1" applyFill="1" applyBorder="1" applyAlignment="1">
      <alignment horizontal="center" vertical="center" wrapText="1"/>
    </xf>
    <xf numFmtId="9" fontId="3"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166" fontId="2" fillId="3" borderId="1" xfId="0" applyNumberFormat="1" applyFont="1" applyFill="1" applyBorder="1" applyAlignment="1">
      <alignment horizontal="center" vertical="center" wrapText="1"/>
    </xf>
    <xf numFmtId="9" fontId="2" fillId="3" borderId="16" xfId="0" applyNumberFormat="1"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1" xfId="0" applyFont="1" applyFill="1" applyBorder="1" applyAlignment="1">
      <alignment horizontal="center" vertical="center" wrapText="1"/>
    </xf>
    <xf numFmtId="10" fontId="9" fillId="0" borderId="4" xfId="1" applyNumberFormat="1" applyFont="1" applyFill="1" applyBorder="1" applyAlignment="1">
      <alignment horizontal="center" vertical="center" wrapText="1"/>
    </xf>
    <xf numFmtId="10" fontId="9" fillId="0" borderId="4" xfId="2" applyNumberFormat="1" applyFont="1" applyFill="1" applyBorder="1" applyAlignment="1">
      <alignment horizontal="center" vertical="top" wrapText="1"/>
    </xf>
    <xf numFmtId="0" fontId="2" fillId="0" borderId="1" xfId="0" applyFont="1" applyBorder="1"/>
    <xf numFmtId="0" fontId="2" fillId="0" borderId="0" xfId="0" applyFont="1" applyAlignment="1">
      <alignment wrapText="1"/>
    </xf>
    <xf numFmtId="0" fontId="2" fillId="2" borderId="0" xfId="0" applyFont="1" applyFill="1" applyAlignment="1">
      <alignment wrapText="1"/>
    </xf>
    <xf numFmtId="0" fontId="13" fillId="0" borderId="0" xfId="0" applyFont="1" applyAlignment="1">
      <alignment horizontal="center" vertical="center" wrapText="1"/>
    </xf>
    <xf numFmtId="0" fontId="2" fillId="0" borderId="1" xfId="0" applyFont="1" applyBorder="1" applyAlignment="1">
      <alignment horizontal="center" wrapText="1"/>
    </xf>
    <xf numFmtId="0" fontId="7" fillId="2" borderId="1"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2" fillId="0" borderId="9" xfId="0" applyFont="1" applyBorder="1" applyAlignment="1">
      <alignment horizontal="center"/>
    </xf>
    <xf numFmtId="0" fontId="2" fillId="0" borderId="0" xfId="0" applyFont="1" applyAlignment="1">
      <alignment horizontal="center"/>
    </xf>
    <xf numFmtId="0" fontId="6" fillId="0" borderId="22" xfId="0" applyFont="1" applyBorder="1" applyAlignment="1">
      <alignment horizontal="center"/>
    </xf>
    <xf numFmtId="0" fontId="13" fillId="0" borderId="1" xfId="0" applyFont="1" applyBorder="1" applyAlignment="1">
      <alignment horizontal="center" vertical="center" wrapText="1"/>
    </xf>
    <xf numFmtId="0" fontId="7" fillId="2" borderId="24"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1" xfId="0" applyFont="1" applyBorder="1" applyAlignment="1">
      <alignment horizontal="center"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18" xfId="0" applyFont="1" applyBorder="1" applyAlignment="1">
      <alignment horizontal="center" vertical="center"/>
    </xf>
    <xf numFmtId="164" fontId="7" fillId="2" borderId="1" xfId="1" applyFont="1" applyFill="1" applyBorder="1" applyAlignment="1">
      <alignment horizontal="center" vertical="center" wrapText="1"/>
    </xf>
    <xf numFmtId="164" fontId="7" fillId="2" borderId="21" xfId="1" applyFont="1" applyFill="1" applyBorder="1" applyAlignment="1">
      <alignment horizontal="center" vertical="center" wrapText="1"/>
    </xf>
    <xf numFmtId="0" fontId="2" fillId="0" borderId="0" xfId="0" applyFont="1" applyAlignment="1">
      <alignment vertical="center" wrapText="1"/>
    </xf>
    <xf numFmtId="0" fontId="2" fillId="2" borderId="0" xfId="0" applyFont="1" applyFill="1" applyAlignment="1">
      <alignment vertical="center" wrapText="1"/>
    </xf>
  </cellXfs>
  <cellStyles count="5">
    <cellStyle name="Millares" xfId="1" builtinId="3"/>
    <cellStyle name="Millares 2" xfId="3" xr:uid="{00000000-0005-0000-0000-000001000000}"/>
    <cellStyle name="Millares 2 2" xfId="4" xr:uid="{00000000-0005-0000-0000-000002000000}"/>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184774</xdr:colOff>
      <xdr:row>1</xdr:row>
      <xdr:rowOff>223559</xdr:rowOff>
    </xdr:from>
    <xdr:to>
      <xdr:col>2</xdr:col>
      <xdr:colOff>954182</xdr:colOff>
      <xdr:row>2</xdr:row>
      <xdr:rowOff>228600</xdr:rowOff>
    </xdr:to>
    <xdr:pic>
      <xdr:nvPicPr>
        <xdr:cNvPr id="4" name="Imagen 3" descr="C:\Users\Ivonn\Desktop\2021\LOGO NUEVO IMSALUD.jp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0450" y="380441"/>
          <a:ext cx="1150408" cy="408453"/>
        </a:xfrm>
        <a:prstGeom prst="rect">
          <a:avLst/>
        </a:prstGeom>
        <a:noFill/>
        <a:ln>
          <a:noFill/>
        </a:ln>
      </xdr:spPr>
    </xdr:pic>
    <xdr:clientData/>
  </xdr:twoCellAnchor>
  <xdr:twoCellAnchor editAs="oneCell">
    <xdr:from>
      <xdr:col>17</xdr:col>
      <xdr:colOff>63766</xdr:colOff>
      <xdr:row>15</xdr:row>
      <xdr:rowOff>3282262</xdr:rowOff>
    </xdr:from>
    <xdr:to>
      <xdr:col>17</xdr:col>
      <xdr:colOff>3746019</xdr:colOff>
      <xdr:row>15</xdr:row>
      <xdr:rowOff>4568640</xdr:rowOff>
    </xdr:to>
    <xdr:pic>
      <xdr:nvPicPr>
        <xdr:cNvPr id="2" name="Imagen 1">
          <a:extLst>
            <a:ext uri="{FF2B5EF4-FFF2-40B4-BE49-F238E27FC236}">
              <a16:creationId xmlns:a16="http://schemas.microsoft.com/office/drawing/2014/main" id="{AD5D7A4D-92AD-BC2B-4011-6715E3A3233F}"/>
            </a:ext>
          </a:extLst>
        </xdr:cNvPr>
        <xdr:cNvPicPr>
          <a:picLocks noChangeAspect="1"/>
        </xdr:cNvPicPr>
      </xdr:nvPicPr>
      <xdr:blipFill>
        <a:blip xmlns:r="http://schemas.openxmlformats.org/officeDocument/2006/relationships" r:embed="rId2"/>
        <a:stretch>
          <a:fillRect/>
        </a:stretch>
      </xdr:blipFill>
      <xdr:spPr>
        <a:xfrm>
          <a:off x="17467302" y="8289691"/>
          <a:ext cx="3682253" cy="128637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U67"/>
  <sheetViews>
    <sheetView tabSelected="1" topLeftCell="G1" zoomScale="70" zoomScaleNormal="70" zoomScaleSheetLayoutView="100" workbookViewId="0">
      <selection activeCell="T16" sqref="T16"/>
    </sheetView>
  </sheetViews>
  <sheetFormatPr baseColWidth="10" defaultColWidth="11.42578125" defaultRowHeight="12.75" x14ac:dyDescent="0.2"/>
  <cols>
    <col min="1" max="1" width="2.140625" style="7" customWidth="1"/>
    <col min="2" max="2" width="5.7109375" style="7" customWidth="1"/>
    <col min="3" max="3" width="15.85546875" style="12" customWidth="1"/>
    <col min="4" max="4" width="20.7109375" style="7" customWidth="1"/>
    <col min="5" max="5" width="14.140625" style="7" customWidth="1"/>
    <col min="6" max="6" width="30.140625" style="7" customWidth="1"/>
    <col min="7" max="7" width="37.42578125" style="7" customWidth="1"/>
    <col min="8" max="12" width="11.42578125" style="7"/>
    <col min="13" max="13" width="17.140625" style="7" customWidth="1"/>
    <col min="14" max="14" width="15.28515625" style="7" customWidth="1"/>
    <col min="15" max="15" width="12.42578125" style="7" customWidth="1"/>
    <col min="16" max="16" width="15.85546875" style="7" customWidth="1"/>
    <col min="17" max="17" width="16.7109375" style="12" customWidth="1"/>
    <col min="18" max="18" width="56.85546875" style="12" customWidth="1"/>
    <col min="19" max="19" width="55.5703125" style="12" customWidth="1"/>
    <col min="20" max="20" width="49.28515625" style="52" customWidth="1"/>
    <col min="21" max="21" width="23.7109375" style="77" customWidth="1"/>
    <col min="22" max="16384" width="11.42578125" style="7"/>
  </cols>
  <sheetData>
    <row r="1" spans="1:21" x14ac:dyDescent="0.2">
      <c r="A1" s="59"/>
      <c r="B1" s="58"/>
      <c r="C1" s="58"/>
      <c r="D1" s="58"/>
      <c r="E1" s="58"/>
      <c r="F1" s="58"/>
      <c r="G1" s="58"/>
      <c r="H1" s="58"/>
      <c r="I1" s="58"/>
      <c r="J1" s="58"/>
      <c r="K1" s="58"/>
      <c r="L1" s="58"/>
      <c r="M1" s="58"/>
      <c r="N1" s="58"/>
      <c r="O1" s="58"/>
      <c r="P1" s="58"/>
      <c r="Q1" s="58"/>
      <c r="R1" s="58"/>
    </row>
    <row r="2" spans="1:21" ht="31.5" customHeight="1" x14ac:dyDescent="0.2">
      <c r="A2" s="59"/>
      <c r="B2" s="64"/>
      <c r="C2" s="65"/>
      <c r="D2" s="69" t="s">
        <v>11</v>
      </c>
      <c r="E2" s="70"/>
      <c r="F2" s="70"/>
      <c r="G2" s="70"/>
      <c r="H2" s="70"/>
      <c r="I2" s="70"/>
      <c r="J2" s="70"/>
      <c r="K2" s="70"/>
      <c r="L2" s="70"/>
      <c r="M2" s="70"/>
      <c r="N2" s="70"/>
      <c r="O2" s="70"/>
      <c r="P2" s="71"/>
      <c r="Q2" s="61" t="s">
        <v>340</v>
      </c>
      <c r="R2" s="61"/>
      <c r="S2" s="54"/>
    </row>
    <row r="3" spans="1:21" ht="31.5" customHeight="1" x14ac:dyDescent="0.2">
      <c r="A3" s="59"/>
      <c r="B3" s="66"/>
      <c r="C3" s="67"/>
      <c r="D3" s="69" t="s">
        <v>10</v>
      </c>
      <c r="E3" s="70"/>
      <c r="F3" s="70"/>
      <c r="G3" s="70"/>
      <c r="H3" s="70"/>
      <c r="I3" s="70"/>
      <c r="J3" s="70"/>
      <c r="K3" s="70"/>
      <c r="L3" s="70"/>
      <c r="M3" s="70"/>
      <c r="N3" s="70"/>
      <c r="O3" s="70"/>
      <c r="P3" s="71"/>
      <c r="Q3" s="61" t="s">
        <v>341</v>
      </c>
      <c r="R3" s="61"/>
      <c r="S3" s="54"/>
    </row>
    <row r="4" spans="1:21" ht="13.5" thickBot="1" x14ac:dyDescent="0.25">
      <c r="A4" s="59"/>
      <c r="B4" s="60"/>
      <c r="C4" s="60"/>
      <c r="D4" s="60"/>
      <c r="E4" s="60"/>
      <c r="F4" s="60"/>
      <c r="G4" s="60"/>
      <c r="H4" s="60"/>
      <c r="I4" s="60"/>
      <c r="J4" s="60"/>
      <c r="K4" s="60"/>
      <c r="L4" s="60"/>
      <c r="M4" s="60"/>
      <c r="N4" s="60"/>
      <c r="O4" s="60"/>
      <c r="P4" s="60"/>
      <c r="Q4" s="60"/>
      <c r="R4" s="60"/>
    </row>
    <row r="5" spans="1:21" ht="12.75" customHeight="1" x14ac:dyDescent="0.2">
      <c r="A5" s="59"/>
      <c r="B5" s="62" t="s">
        <v>113</v>
      </c>
      <c r="C5" s="63"/>
      <c r="D5" s="63"/>
      <c r="E5" s="63"/>
      <c r="F5" s="63"/>
      <c r="G5" s="63"/>
      <c r="H5" s="63"/>
      <c r="I5" s="63"/>
      <c r="J5" s="63"/>
      <c r="K5" s="63"/>
      <c r="L5" s="63"/>
      <c r="M5" s="63"/>
      <c r="N5" s="63"/>
      <c r="O5" s="63"/>
      <c r="P5" s="63"/>
      <c r="Q5" s="63"/>
      <c r="R5" s="63"/>
      <c r="S5" s="63"/>
      <c r="T5" s="53"/>
      <c r="U5" s="78"/>
    </row>
    <row r="6" spans="1:21" x14ac:dyDescent="0.2">
      <c r="A6" s="59"/>
      <c r="B6" s="56" t="s">
        <v>0</v>
      </c>
      <c r="C6" s="56" t="s">
        <v>110</v>
      </c>
      <c r="D6" s="56" t="s">
        <v>12</v>
      </c>
      <c r="E6" s="56" t="s">
        <v>1</v>
      </c>
      <c r="F6" s="56" t="s">
        <v>2</v>
      </c>
      <c r="G6" s="56" t="s">
        <v>3</v>
      </c>
      <c r="H6" s="56" t="s">
        <v>4</v>
      </c>
      <c r="I6" s="56"/>
      <c r="J6" s="56"/>
      <c r="K6" s="56"/>
      <c r="L6" s="56"/>
      <c r="M6" s="56" t="s">
        <v>5</v>
      </c>
      <c r="N6" s="75" t="s">
        <v>6</v>
      </c>
      <c r="O6" s="56" t="s">
        <v>7</v>
      </c>
      <c r="P6" s="56" t="s">
        <v>8</v>
      </c>
      <c r="Q6" s="56" t="s">
        <v>9</v>
      </c>
      <c r="R6" s="56" t="s">
        <v>277</v>
      </c>
      <c r="S6" s="56" t="s">
        <v>347</v>
      </c>
      <c r="T6" s="56" t="s">
        <v>353</v>
      </c>
      <c r="U6" s="56" t="s">
        <v>361</v>
      </c>
    </row>
    <row r="7" spans="1:21" x14ac:dyDescent="0.2">
      <c r="A7" s="59"/>
      <c r="B7" s="57"/>
      <c r="C7" s="57"/>
      <c r="D7" s="57"/>
      <c r="E7" s="57"/>
      <c r="F7" s="57"/>
      <c r="G7" s="57"/>
      <c r="H7" s="21">
        <v>2024</v>
      </c>
      <c r="I7" s="21">
        <v>2025</v>
      </c>
      <c r="J7" s="21">
        <v>2026</v>
      </c>
      <c r="K7" s="21">
        <v>2027</v>
      </c>
      <c r="L7" s="21">
        <v>2028</v>
      </c>
      <c r="M7" s="57"/>
      <c r="N7" s="76"/>
      <c r="O7" s="57"/>
      <c r="P7" s="57"/>
      <c r="Q7" s="57"/>
      <c r="R7" s="57"/>
      <c r="S7" s="57"/>
      <c r="T7" s="57"/>
      <c r="U7" s="57"/>
    </row>
    <row r="8" spans="1:21" ht="76.5" hidden="1" x14ac:dyDescent="0.2">
      <c r="A8" s="59"/>
      <c r="B8" s="22">
        <v>1</v>
      </c>
      <c r="C8" s="23" t="s">
        <v>13</v>
      </c>
      <c r="D8" s="24" t="s">
        <v>19</v>
      </c>
      <c r="E8" s="24" t="s">
        <v>38</v>
      </c>
      <c r="F8" s="24" t="s">
        <v>39</v>
      </c>
      <c r="G8" s="45" t="s">
        <v>114</v>
      </c>
      <c r="H8" s="25">
        <v>0.5</v>
      </c>
      <c r="I8" s="37">
        <v>1</v>
      </c>
      <c r="J8" s="25">
        <v>1</v>
      </c>
      <c r="K8" s="25">
        <v>1</v>
      </c>
      <c r="L8" s="25"/>
      <c r="M8" s="24" t="s">
        <v>79</v>
      </c>
      <c r="N8" s="26">
        <v>70000000</v>
      </c>
      <c r="O8" s="24" t="s">
        <v>94</v>
      </c>
      <c r="P8" s="48" t="s">
        <v>95</v>
      </c>
      <c r="Q8" s="24"/>
      <c r="R8" s="27"/>
      <c r="S8" s="7"/>
      <c r="T8" s="7"/>
      <c r="U8" s="7"/>
    </row>
    <row r="9" spans="1:21" ht="127.5" hidden="1" x14ac:dyDescent="0.2">
      <c r="A9" s="59"/>
      <c r="B9" s="8">
        <v>2</v>
      </c>
      <c r="C9" s="16" t="s">
        <v>13</v>
      </c>
      <c r="D9" s="10" t="s">
        <v>20</v>
      </c>
      <c r="E9" s="10" t="s">
        <v>40</v>
      </c>
      <c r="F9" s="10" t="s">
        <v>41</v>
      </c>
      <c r="G9" s="42" t="s">
        <v>42</v>
      </c>
      <c r="H9" s="2">
        <v>0.5</v>
      </c>
      <c r="I9" s="38">
        <v>1</v>
      </c>
      <c r="J9" s="2">
        <v>1</v>
      </c>
      <c r="K9" s="2">
        <v>1</v>
      </c>
      <c r="L9" s="10"/>
      <c r="M9" s="10" t="s">
        <v>80</v>
      </c>
      <c r="N9" s="5">
        <v>35000000</v>
      </c>
      <c r="O9" s="10" t="s">
        <v>94</v>
      </c>
      <c r="P9" s="42" t="s">
        <v>96</v>
      </c>
      <c r="Q9" s="10"/>
      <c r="R9" s="28"/>
      <c r="S9" s="7"/>
      <c r="T9" s="7"/>
      <c r="U9" s="7"/>
    </row>
    <row r="10" spans="1:21" ht="127.5" hidden="1" x14ac:dyDescent="0.2">
      <c r="A10" s="59"/>
      <c r="B10" s="8">
        <v>3</v>
      </c>
      <c r="C10" s="16" t="s">
        <v>13</v>
      </c>
      <c r="D10" s="10" t="s">
        <v>115</v>
      </c>
      <c r="E10" s="10" t="s">
        <v>116</v>
      </c>
      <c r="F10" s="10" t="s">
        <v>117</v>
      </c>
      <c r="G10" s="42" t="s">
        <v>118</v>
      </c>
      <c r="H10" s="2"/>
      <c r="I10" s="38">
        <v>1</v>
      </c>
      <c r="J10" s="2">
        <v>1</v>
      </c>
      <c r="K10" s="2">
        <v>1</v>
      </c>
      <c r="L10" s="10"/>
      <c r="M10" s="10" t="s">
        <v>286</v>
      </c>
      <c r="N10" s="5">
        <v>550000000</v>
      </c>
      <c r="O10" s="10" t="s">
        <v>94</v>
      </c>
      <c r="P10" s="42" t="s">
        <v>321</v>
      </c>
      <c r="Q10" s="10"/>
      <c r="R10" s="28"/>
      <c r="S10" s="7"/>
      <c r="T10" s="7"/>
      <c r="U10" s="7"/>
    </row>
    <row r="11" spans="1:21" ht="76.5" hidden="1" x14ac:dyDescent="0.2">
      <c r="B11" s="8">
        <v>4</v>
      </c>
      <c r="C11" s="16" t="s">
        <v>13</v>
      </c>
      <c r="D11" s="1" t="s">
        <v>21</v>
      </c>
      <c r="E11" s="1" t="s">
        <v>43</v>
      </c>
      <c r="F11" s="1" t="s">
        <v>119</v>
      </c>
      <c r="G11" s="42" t="s">
        <v>120</v>
      </c>
      <c r="H11" s="2">
        <v>1</v>
      </c>
      <c r="I11" s="38">
        <v>1</v>
      </c>
      <c r="J11" s="2">
        <v>1</v>
      </c>
      <c r="K11" s="2">
        <v>1</v>
      </c>
      <c r="L11" s="10"/>
      <c r="M11" s="10" t="s">
        <v>80</v>
      </c>
      <c r="N11" s="5">
        <v>126000000</v>
      </c>
      <c r="O11" s="10" t="s">
        <v>94</v>
      </c>
      <c r="P11" s="42" t="s">
        <v>95</v>
      </c>
      <c r="Q11" s="10"/>
      <c r="R11" s="28"/>
      <c r="S11" s="7"/>
      <c r="T11" s="7"/>
      <c r="U11" s="7"/>
    </row>
    <row r="12" spans="1:21" ht="63.75" hidden="1" x14ac:dyDescent="0.2">
      <c r="B12" s="8">
        <v>5</v>
      </c>
      <c r="C12" s="16" t="s">
        <v>13</v>
      </c>
      <c r="D12" s="10" t="s">
        <v>121</v>
      </c>
      <c r="E12" s="10" t="s">
        <v>122</v>
      </c>
      <c r="F12" s="10" t="s">
        <v>123</v>
      </c>
      <c r="G12" s="42" t="s">
        <v>124</v>
      </c>
      <c r="H12" s="3"/>
      <c r="I12" s="39">
        <v>1</v>
      </c>
      <c r="J12" s="3"/>
      <c r="K12" s="10"/>
      <c r="L12" s="10"/>
      <c r="M12" s="10" t="s">
        <v>287</v>
      </c>
      <c r="N12" s="5">
        <v>8000000</v>
      </c>
      <c r="O12" s="10" t="s">
        <v>97</v>
      </c>
      <c r="P12" s="42" t="s">
        <v>322</v>
      </c>
      <c r="Q12" s="10"/>
      <c r="R12" s="29"/>
      <c r="S12" s="7"/>
      <c r="T12" s="7"/>
      <c r="U12" s="7"/>
    </row>
    <row r="13" spans="1:21" ht="51" hidden="1" x14ac:dyDescent="0.2">
      <c r="B13" s="8">
        <v>6</v>
      </c>
      <c r="C13" s="16" t="s">
        <v>13</v>
      </c>
      <c r="D13" s="10" t="s">
        <v>125</v>
      </c>
      <c r="E13" s="10" t="s">
        <v>126</v>
      </c>
      <c r="F13" s="10" t="s">
        <v>126</v>
      </c>
      <c r="G13" s="42" t="s">
        <v>127</v>
      </c>
      <c r="H13" s="3"/>
      <c r="I13" s="39">
        <v>1</v>
      </c>
      <c r="J13" s="10"/>
      <c r="K13" s="10"/>
      <c r="L13" s="10"/>
      <c r="M13" s="10" t="s">
        <v>126</v>
      </c>
      <c r="N13" s="5">
        <v>8000000</v>
      </c>
      <c r="O13" s="10" t="s">
        <v>97</v>
      </c>
      <c r="P13" s="46" t="s">
        <v>323</v>
      </c>
      <c r="Q13" s="10"/>
      <c r="R13" s="28"/>
      <c r="S13" s="7"/>
      <c r="T13" s="7"/>
      <c r="U13" s="7"/>
    </row>
    <row r="14" spans="1:21" ht="267" customHeight="1" x14ac:dyDescent="0.2">
      <c r="B14" s="8">
        <v>7</v>
      </c>
      <c r="C14" s="16" t="s">
        <v>14</v>
      </c>
      <c r="D14" s="10" t="s">
        <v>128</v>
      </c>
      <c r="E14" s="10" t="s">
        <v>129</v>
      </c>
      <c r="F14" s="10" t="s">
        <v>130</v>
      </c>
      <c r="G14" s="10" t="s">
        <v>131</v>
      </c>
      <c r="H14" s="10"/>
      <c r="I14" s="38">
        <v>0.3</v>
      </c>
      <c r="J14" s="2">
        <v>0.3</v>
      </c>
      <c r="K14" s="2">
        <v>0.4</v>
      </c>
      <c r="L14" s="2"/>
      <c r="M14" s="10" t="s">
        <v>288</v>
      </c>
      <c r="N14" s="5">
        <v>2000000000</v>
      </c>
      <c r="O14" s="10" t="s">
        <v>97</v>
      </c>
      <c r="P14" s="10" t="s">
        <v>345</v>
      </c>
      <c r="Q14" s="10"/>
      <c r="R14" s="49" t="s">
        <v>348</v>
      </c>
      <c r="S14" s="10" t="s">
        <v>354</v>
      </c>
      <c r="T14" s="16" t="s">
        <v>360</v>
      </c>
      <c r="U14" s="10" t="s">
        <v>362</v>
      </c>
    </row>
    <row r="15" spans="1:21" ht="204" hidden="1" x14ac:dyDescent="0.2">
      <c r="B15" s="8">
        <v>8</v>
      </c>
      <c r="C15" s="16" t="s">
        <v>14</v>
      </c>
      <c r="D15" s="10" t="s">
        <v>132</v>
      </c>
      <c r="E15" s="10" t="s">
        <v>133</v>
      </c>
      <c r="F15" s="10" t="s">
        <v>133</v>
      </c>
      <c r="G15" s="10" t="s">
        <v>134</v>
      </c>
      <c r="H15" s="3"/>
      <c r="I15" s="39">
        <v>1</v>
      </c>
      <c r="J15" s="3"/>
      <c r="K15" s="2"/>
      <c r="L15" s="2"/>
      <c r="M15" s="10" t="s">
        <v>289</v>
      </c>
      <c r="N15" s="5">
        <v>250000000</v>
      </c>
      <c r="O15" s="10" t="s">
        <v>97</v>
      </c>
      <c r="P15" s="10" t="s">
        <v>324</v>
      </c>
      <c r="Q15" s="10"/>
      <c r="R15" s="49"/>
      <c r="S15" s="51"/>
      <c r="T15" s="7"/>
      <c r="U15" s="7"/>
    </row>
    <row r="16" spans="1:21" ht="365.25" customHeight="1" x14ac:dyDescent="0.2">
      <c r="B16" s="8">
        <v>9</v>
      </c>
      <c r="C16" s="16" t="s">
        <v>14</v>
      </c>
      <c r="D16" s="10" t="s">
        <v>135</v>
      </c>
      <c r="E16" s="10" t="s">
        <v>136</v>
      </c>
      <c r="F16" s="10" t="s">
        <v>137</v>
      </c>
      <c r="G16" s="10" t="s">
        <v>138</v>
      </c>
      <c r="H16" s="10"/>
      <c r="I16" s="38" t="s">
        <v>278</v>
      </c>
      <c r="J16" s="2" t="s">
        <v>278</v>
      </c>
      <c r="K16" s="2" t="s">
        <v>278</v>
      </c>
      <c r="L16" s="10"/>
      <c r="M16" s="10" t="s">
        <v>290</v>
      </c>
      <c r="N16" s="5">
        <v>600000000</v>
      </c>
      <c r="O16" s="10" t="s">
        <v>97</v>
      </c>
      <c r="P16" s="10" t="s">
        <v>346</v>
      </c>
      <c r="Q16" s="10"/>
      <c r="R16" s="50" t="s">
        <v>351</v>
      </c>
      <c r="S16" s="10" t="s">
        <v>350</v>
      </c>
      <c r="T16" s="10" t="s">
        <v>355</v>
      </c>
      <c r="U16" s="10" t="s">
        <v>363</v>
      </c>
    </row>
    <row r="17" spans="2:21" ht="186.75" customHeight="1" x14ac:dyDescent="0.2">
      <c r="B17" s="8">
        <v>10</v>
      </c>
      <c r="C17" s="16" t="s">
        <v>14</v>
      </c>
      <c r="D17" s="10" t="s">
        <v>139</v>
      </c>
      <c r="E17" s="10" t="s">
        <v>140</v>
      </c>
      <c r="F17" s="10" t="s">
        <v>140</v>
      </c>
      <c r="G17" s="10" t="s">
        <v>141</v>
      </c>
      <c r="H17" s="3"/>
      <c r="I17" s="39">
        <v>1</v>
      </c>
      <c r="J17" s="10"/>
      <c r="K17" s="10"/>
      <c r="L17" s="10"/>
      <c r="M17" s="10" t="s">
        <v>291</v>
      </c>
      <c r="N17" s="5">
        <v>1400000000</v>
      </c>
      <c r="O17" s="10" t="s">
        <v>97</v>
      </c>
      <c r="P17" s="10" t="s">
        <v>326</v>
      </c>
      <c r="Q17" s="10"/>
      <c r="R17" s="49" t="s">
        <v>343</v>
      </c>
      <c r="S17" s="10" t="s">
        <v>356</v>
      </c>
      <c r="T17" s="10" t="s">
        <v>357</v>
      </c>
      <c r="U17" s="10" t="s">
        <v>364</v>
      </c>
    </row>
    <row r="18" spans="2:21" ht="409.5" customHeight="1" x14ac:dyDescent="0.2">
      <c r="B18" s="8">
        <v>11</v>
      </c>
      <c r="C18" s="16" t="s">
        <v>14</v>
      </c>
      <c r="D18" s="10" t="s">
        <v>142</v>
      </c>
      <c r="E18" s="10" t="s">
        <v>143</v>
      </c>
      <c r="F18" s="10" t="s">
        <v>143</v>
      </c>
      <c r="G18" s="10" t="s">
        <v>144</v>
      </c>
      <c r="H18" s="3"/>
      <c r="I18" s="39">
        <v>1</v>
      </c>
      <c r="J18" s="10">
        <v>1</v>
      </c>
      <c r="K18" s="10"/>
      <c r="L18" s="10"/>
      <c r="M18" s="10" t="s">
        <v>292</v>
      </c>
      <c r="N18" s="5">
        <v>500000000</v>
      </c>
      <c r="O18" s="10" t="s">
        <v>97</v>
      </c>
      <c r="P18" s="10" t="s">
        <v>326</v>
      </c>
      <c r="Q18" s="10"/>
      <c r="R18" s="49" t="s">
        <v>342</v>
      </c>
      <c r="S18" s="55" t="s">
        <v>352</v>
      </c>
      <c r="T18" s="55" t="s">
        <v>359</v>
      </c>
      <c r="U18" s="10" t="s">
        <v>365</v>
      </c>
    </row>
    <row r="19" spans="2:21" ht="63.75" hidden="1" x14ac:dyDescent="0.2">
      <c r="B19" s="8">
        <v>12</v>
      </c>
      <c r="C19" s="16" t="s">
        <v>14</v>
      </c>
      <c r="D19" s="10" t="s">
        <v>22</v>
      </c>
      <c r="E19" s="10" t="s">
        <v>44</v>
      </c>
      <c r="F19" s="10" t="s">
        <v>145</v>
      </c>
      <c r="G19" s="42" t="s">
        <v>45</v>
      </c>
      <c r="H19" s="11">
        <f>5/13</f>
        <v>0.38461538461538464</v>
      </c>
      <c r="I19" s="40">
        <f>8/13</f>
        <v>0.61538461538461542</v>
      </c>
      <c r="J19" s="10"/>
      <c r="K19" s="10"/>
      <c r="L19" s="10"/>
      <c r="M19" s="10" t="s">
        <v>81</v>
      </c>
      <c r="N19" s="5">
        <v>450000000</v>
      </c>
      <c r="O19" s="10" t="s">
        <v>94</v>
      </c>
      <c r="P19" s="42" t="s">
        <v>98</v>
      </c>
      <c r="Q19" s="10"/>
      <c r="R19" s="28"/>
      <c r="S19" s="7"/>
      <c r="T19" s="7"/>
      <c r="U19" s="7"/>
    </row>
    <row r="20" spans="2:21" ht="114.75" x14ac:dyDescent="0.2">
      <c r="B20" s="8">
        <v>13</v>
      </c>
      <c r="C20" s="16" t="s">
        <v>14</v>
      </c>
      <c r="D20" s="1" t="s">
        <v>146</v>
      </c>
      <c r="E20" s="1" t="s">
        <v>147</v>
      </c>
      <c r="F20" s="1" t="s">
        <v>148</v>
      </c>
      <c r="G20" s="1" t="s">
        <v>149</v>
      </c>
      <c r="H20" s="4"/>
      <c r="I20" s="41">
        <v>0.25</v>
      </c>
      <c r="J20" s="4">
        <v>0.5</v>
      </c>
      <c r="K20" s="4">
        <v>0.25</v>
      </c>
      <c r="L20" s="10"/>
      <c r="M20" s="1" t="s">
        <v>293</v>
      </c>
      <c r="N20" s="3">
        <v>500000000</v>
      </c>
      <c r="O20" s="1" t="s">
        <v>327</v>
      </c>
      <c r="P20" s="1" t="s">
        <v>99</v>
      </c>
      <c r="Q20" s="10"/>
      <c r="R20" s="49" t="s">
        <v>344</v>
      </c>
      <c r="S20" s="10" t="s">
        <v>349</v>
      </c>
      <c r="T20" s="10" t="s">
        <v>358</v>
      </c>
      <c r="U20" s="10" t="s">
        <v>363</v>
      </c>
    </row>
    <row r="21" spans="2:21" ht="76.5" hidden="1" x14ac:dyDescent="0.2">
      <c r="B21" s="8">
        <v>14</v>
      </c>
      <c r="C21" s="16" t="s">
        <v>15</v>
      </c>
      <c r="D21" s="68" t="s">
        <v>23</v>
      </c>
      <c r="E21" s="10" t="s">
        <v>150</v>
      </c>
      <c r="F21" s="10" t="s">
        <v>46</v>
      </c>
      <c r="G21" s="42" t="s">
        <v>47</v>
      </c>
      <c r="H21" s="2">
        <v>1</v>
      </c>
      <c r="I21" s="38">
        <v>1</v>
      </c>
      <c r="J21" s="2">
        <v>1</v>
      </c>
      <c r="K21" s="2">
        <v>1</v>
      </c>
      <c r="L21" s="10"/>
      <c r="M21" s="10" t="s">
        <v>82</v>
      </c>
      <c r="N21" s="6">
        <v>384000000</v>
      </c>
      <c r="O21" s="10" t="s">
        <v>94</v>
      </c>
      <c r="P21" s="42" t="s">
        <v>100</v>
      </c>
      <c r="Q21" s="10"/>
      <c r="R21" s="28"/>
      <c r="S21" s="7"/>
      <c r="T21" s="7"/>
      <c r="U21" s="7"/>
    </row>
    <row r="22" spans="2:21" ht="102" hidden="1" x14ac:dyDescent="0.2">
      <c r="B22" s="8">
        <v>15</v>
      </c>
      <c r="C22" s="16" t="s">
        <v>15</v>
      </c>
      <c r="D22" s="68"/>
      <c r="E22" s="10" t="s">
        <v>48</v>
      </c>
      <c r="F22" s="10" t="s">
        <v>49</v>
      </c>
      <c r="G22" s="42" t="s">
        <v>50</v>
      </c>
      <c r="H22" s="2">
        <v>1</v>
      </c>
      <c r="I22" s="38">
        <v>1</v>
      </c>
      <c r="J22" s="2">
        <v>1</v>
      </c>
      <c r="K22" s="2">
        <v>1</v>
      </c>
      <c r="L22" s="10"/>
      <c r="M22" s="10" t="s">
        <v>82</v>
      </c>
      <c r="N22" s="6">
        <v>384000000</v>
      </c>
      <c r="O22" s="10" t="s">
        <v>94</v>
      </c>
      <c r="P22" s="42" t="s">
        <v>100</v>
      </c>
      <c r="Q22" s="10"/>
      <c r="R22" s="28"/>
      <c r="S22" s="7"/>
      <c r="T22" s="7"/>
      <c r="U22" s="7"/>
    </row>
    <row r="23" spans="2:21" ht="76.5" hidden="1" x14ac:dyDescent="0.2">
      <c r="B23" s="8">
        <v>16</v>
      </c>
      <c r="C23" s="16" t="s">
        <v>15</v>
      </c>
      <c r="D23" s="10" t="s">
        <v>24</v>
      </c>
      <c r="E23" s="10" t="s">
        <v>51</v>
      </c>
      <c r="F23" s="10" t="s">
        <v>151</v>
      </c>
      <c r="G23" s="42" t="s">
        <v>152</v>
      </c>
      <c r="H23" s="2" t="s">
        <v>75</v>
      </c>
      <c r="I23" s="38" t="s">
        <v>75</v>
      </c>
      <c r="J23" s="2" t="s">
        <v>75</v>
      </c>
      <c r="K23" s="2" t="s">
        <v>75</v>
      </c>
      <c r="L23" s="10"/>
      <c r="M23" s="10" t="s">
        <v>83</v>
      </c>
      <c r="N23" s="6">
        <v>192000000</v>
      </c>
      <c r="O23" s="10" t="s">
        <v>94</v>
      </c>
      <c r="P23" s="42" t="s">
        <v>100</v>
      </c>
      <c r="Q23" s="10"/>
      <c r="R23" s="28"/>
      <c r="S23" s="7"/>
      <c r="T23" s="7"/>
      <c r="U23" s="7"/>
    </row>
    <row r="24" spans="2:21" ht="63.75" hidden="1" x14ac:dyDescent="0.2">
      <c r="B24" s="8">
        <v>17</v>
      </c>
      <c r="C24" s="16" t="s">
        <v>15</v>
      </c>
      <c r="D24" s="10" t="s">
        <v>153</v>
      </c>
      <c r="E24" s="10" t="s">
        <v>154</v>
      </c>
      <c r="F24" s="10" t="s">
        <v>155</v>
      </c>
      <c r="G24" s="42" t="s">
        <v>156</v>
      </c>
      <c r="H24" s="10"/>
      <c r="I24" s="38" t="s">
        <v>75</v>
      </c>
      <c r="J24" s="2" t="s">
        <v>75</v>
      </c>
      <c r="K24" s="2" t="s">
        <v>75</v>
      </c>
      <c r="L24" s="10"/>
      <c r="M24" s="10" t="s">
        <v>294</v>
      </c>
      <c r="N24" s="6">
        <v>192000000</v>
      </c>
      <c r="O24" s="10" t="s">
        <v>94</v>
      </c>
      <c r="P24" s="42" t="s">
        <v>100</v>
      </c>
      <c r="Q24" s="10"/>
      <c r="R24" s="28"/>
      <c r="S24" s="7"/>
      <c r="T24" s="7"/>
      <c r="U24" s="7"/>
    </row>
    <row r="25" spans="2:21" ht="89.25" hidden="1" x14ac:dyDescent="0.2">
      <c r="B25" s="8">
        <v>18</v>
      </c>
      <c r="C25" s="16" t="s">
        <v>15</v>
      </c>
      <c r="D25" s="10" t="s">
        <v>157</v>
      </c>
      <c r="E25" s="10" t="s">
        <v>158</v>
      </c>
      <c r="F25" s="10" t="s">
        <v>159</v>
      </c>
      <c r="G25" s="42" t="s">
        <v>160</v>
      </c>
      <c r="H25" s="10"/>
      <c r="I25" s="38" t="s">
        <v>75</v>
      </c>
      <c r="J25" s="2" t="s">
        <v>75</v>
      </c>
      <c r="K25" s="2" t="s">
        <v>75</v>
      </c>
      <c r="L25" s="10"/>
      <c r="M25" s="10" t="s">
        <v>295</v>
      </c>
      <c r="N25" s="6">
        <v>192000000</v>
      </c>
      <c r="O25" s="10" t="s">
        <v>94</v>
      </c>
      <c r="P25" s="42" t="s">
        <v>328</v>
      </c>
      <c r="Q25" s="10"/>
      <c r="R25" s="28"/>
      <c r="S25" s="7"/>
      <c r="T25" s="7"/>
      <c r="U25" s="7"/>
    </row>
    <row r="26" spans="2:21" ht="102" hidden="1" x14ac:dyDescent="0.2">
      <c r="B26" s="8">
        <v>19</v>
      </c>
      <c r="C26" s="16" t="s">
        <v>15</v>
      </c>
      <c r="D26" s="10" t="s">
        <v>25</v>
      </c>
      <c r="E26" s="10" t="s">
        <v>52</v>
      </c>
      <c r="F26" s="10" t="s">
        <v>53</v>
      </c>
      <c r="G26" s="42" t="s">
        <v>161</v>
      </c>
      <c r="H26" s="2" t="s">
        <v>75</v>
      </c>
      <c r="I26" s="38" t="s">
        <v>75</v>
      </c>
      <c r="J26" s="2" t="s">
        <v>75</v>
      </c>
      <c r="K26" s="2" t="s">
        <v>75</v>
      </c>
      <c r="L26" s="10"/>
      <c r="M26" s="10" t="s">
        <v>84</v>
      </c>
      <c r="N26" s="5">
        <v>192000000</v>
      </c>
      <c r="O26" s="10" t="s">
        <v>94</v>
      </c>
      <c r="P26" s="42" t="s">
        <v>101</v>
      </c>
      <c r="Q26" s="10"/>
      <c r="R26" s="28"/>
      <c r="S26" s="7"/>
      <c r="T26" s="7"/>
      <c r="U26" s="7"/>
    </row>
    <row r="27" spans="2:21" ht="63.75" hidden="1" x14ac:dyDescent="0.2">
      <c r="B27" s="8">
        <v>20</v>
      </c>
      <c r="C27" s="16" t="s">
        <v>15</v>
      </c>
      <c r="D27" s="10" t="s">
        <v>26</v>
      </c>
      <c r="E27" s="10" t="s">
        <v>54</v>
      </c>
      <c r="F27" s="10" t="s">
        <v>55</v>
      </c>
      <c r="G27" s="42" t="s">
        <v>162</v>
      </c>
      <c r="H27" s="2" t="s">
        <v>76</v>
      </c>
      <c r="I27" s="38" t="s">
        <v>76</v>
      </c>
      <c r="J27" s="2" t="s">
        <v>76</v>
      </c>
      <c r="K27" s="2" t="s">
        <v>76</v>
      </c>
      <c r="L27" s="10"/>
      <c r="M27" s="10" t="s">
        <v>85</v>
      </c>
      <c r="N27" s="5">
        <v>192000000</v>
      </c>
      <c r="O27" s="10" t="s">
        <v>94</v>
      </c>
      <c r="P27" s="42" t="s">
        <v>102</v>
      </c>
      <c r="Q27" s="10"/>
      <c r="R27" s="28"/>
      <c r="S27" s="7"/>
      <c r="T27" s="7"/>
      <c r="U27" s="7"/>
    </row>
    <row r="28" spans="2:21" ht="102" hidden="1" x14ac:dyDescent="0.2">
      <c r="B28" s="8">
        <v>21</v>
      </c>
      <c r="C28" s="16" t="s">
        <v>16</v>
      </c>
      <c r="D28" s="10" t="s">
        <v>27</v>
      </c>
      <c r="E28" s="10" t="s">
        <v>56</v>
      </c>
      <c r="F28" s="1" t="s">
        <v>163</v>
      </c>
      <c r="G28" s="42" t="s">
        <v>164</v>
      </c>
      <c r="H28" s="2">
        <v>0.9</v>
      </c>
      <c r="I28" s="38">
        <v>0.9</v>
      </c>
      <c r="J28" s="2">
        <v>0.9</v>
      </c>
      <c r="K28" s="2">
        <v>0.9</v>
      </c>
      <c r="L28" s="10"/>
      <c r="M28" s="10" t="s">
        <v>86</v>
      </c>
      <c r="N28" s="5">
        <v>384000000</v>
      </c>
      <c r="O28" s="10" t="s">
        <v>94</v>
      </c>
      <c r="P28" s="42" t="s">
        <v>103</v>
      </c>
      <c r="Q28" s="18"/>
      <c r="R28" s="30"/>
      <c r="S28" s="7"/>
      <c r="T28" s="7"/>
      <c r="U28" s="7"/>
    </row>
    <row r="29" spans="2:21" ht="63.75" hidden="1" x14ac:dyDescent="0.2">
      <c r="B29" s="8">
        <v>22</v>
      </c>
      <c r="C29" s="16" t="s">
        <v>16</v>
      </c>
      <c r="D29" s="10" t="s">
        <v>28</v>
      </c>
      <c r="E29" s="10" t="s">
        <v>57</v>
      </c>
      <c r="F29" s="10" t="s">
        <v>58</v>
      </c>
      <c r="G29" s="42" t="s">
        <v>59</v>
      </c>
      <c r="H29" s="2">
        <v>1</v>
      </c>
      <c r="I29" s="38">
        <v>1</v>
      </c>
      <c r="J29" s="2">
        <v>1</v>
      </c>
      <c r="K29" s="2">
        <v>1</v>
      </c>
      <c r="L29" s="10"/>
      <c r="M29" s="10" t="s">
        <v>87</v>
      </c>
      <c r="N29" s="5">
        <v>1440000000</v>
      </c>
      <c r="O29" s="10" t="s">
        <v>94</v>
      </c>
      <c r="P29" s="42" t="s">
        <v>104</v>
      </c>
      <c r="Q29" s="19"/>
      <c r="R29" s="30"/>
      <c r="S29" s="7"/>
      <c r="T29" s="7"/>
      <c r="U29" s="7"/>
    </row>
    <row r="30" spans="2:21" ht="102" hidden="1" x14ac:dyDescent="0.2">
      <c r="B30" s="8">
        <v>23</v>
      </c>
      <c r="C30" s="16" t="s">
        <v>16</v>
      </c>
      <c r="D30" s="10" t="s">
        <v>165</v>
      </c>
      <c r="E30" s="10" t="s">
        <v>166</v>
      </c>
      <c r="F30" s="10" t="s">
        <v>167</v>
      </c>
      <c r="G30" s="42" t="s">
        <v>168</v>
      </c>
      <c r="H30" s="10"/>
      <c r="I30" s="38">
        <v>1</v>
      </c>
      <c r="J30" s="2">
        <v>1</v>
      </c>
      <c r="K30" s="2">
        <v>1</v>
      </c>
      <c r="L30" s="10"/>
      <c r="M30" s="10" t="s">
        <v>296</v>
      </c>
      <c r="N30" s="5">
        <v>60000000</v>
      </c>
      <c r="O30" s="1" t="s">
        <v>94</v>
      </c>
      <c r="P30" s="46" t="s">
        <v>329</v>
      </c>
      <c r="Q30" s="19"/>
      <c r="R30" s="30"/>
      <c r="S30" s="7"/>
      <c r="T30" s="7"/>
      <c r="U30" s="7"/>
    </row>
    <row r="31" spans="2:21" ht="63.75" hidden="1" x14ac:dyDescent="0.2">
      <c r="B31" s="8">
        <v>24</v>
      </c>
      <c r="C31" s="16" t="s">
        <v>16</v>
      </c>
      <c r="D31" s="10" t="s">
        <v>169</v>
      </c>
      <c r="E31" s="10" t="s">
        <v>170</v>
      </c>
      <c r="F31" s="10" t="s">
        <v>170</v>
      </c>
      <c r="G31" s="42" t="s">
        <v>171</v>
      </c>
      <c r="H31" s="10"/>
      <c r="I31" s="38" t="s">
        <v>75</v>
      </c>
      <c r="J31" s="2" t="s">
        <v>75</v>
      </c>
      <c r="K31" s="2" t="s">
        <v>75</v>
      </c>
      <c r="L31" s="10"/>
      <c r="M31" s="10" t="s">
        <v>297</v>
      </c>
      <c r="N31" s="5">
        <v>30000000</v>
      </c>
      <c r="O31" s="10" t="s">
        <v>94</v>
      </c>
      <c r="P31" s="42" t="s">
        <v>325</v>
      </c>
      <c r="Q31" s="19"/>
      <c r="R31" s="30"/>
      <c r="S31" s="7"/>
      <c r="T31" s="7"/>
      <c r="U31" s="7"/>
    </row>
    <row r="32" spans="2:21" ht="127.5" hidden="1" x14ac:dyDescent="0.2">
      <c r="B32" s="8">
        <v>25</v>
      </c>
      <c r="C32" s="16" t="s">
        <v>16</v>
      </c>
      <c r="D32" s="10" t="s">
        <v>172</v>
      </c>
      <c r="E32" s="10" t="s">
        <v>173</v>
      </c>
      <c r="F32" s="10" t="s">
        <v>174</v>
      </c>
      <c r="G32" s="42" t="s">
        <v>175</v>
      </c>
      <c r="H32" s="10"/>
      <c r="I32" s="38">
        <v>1</v>
      </c>
      <c r="J32" s="2">
        <v>1</v>
      </c>
      <c r="K32" s="2">
        <v>1</v>
      </c>
      <c r="L32" s="2">
        <v>1</v>
      </c>
      <c r="M32" s="10" t="s">
        <v>298</v>
      </c>
      <c r="N32" s="5">
        <v>200000000</v>
      </c>
      <c r="O32" s="1" t="s">
        <v>94</v>
      </c>
      <c r="P32" s="46" t="s">
        <v>330</v>
      </c>
      <c r="Q32" s="19"/>
      <c r="R32" s="30"/>
      <c r="S32" s="7"/>
      <c r="T32" s="7"/>
      <c r="U32" s="7"/>
    </row>
    <row r="33" spans="2:18" s="7" customFormat="1" ht="76.5" hidden="1" x14ac:dyDescent="0.2">
      <c r="B33" s="8">
        <v>26</v>
      </c>
      <c r="C33" s="16" t="s">
        <v>16</v>
      </c>
      <c r="D33" s="10" t="s">
        <v>29</v>
      </c>
      <c r="E33" s="10" t="s">
        <v>60</v>
      </c>
      <c r="F33" s="10" t="s">
        <v>176</v>
      </c>
      <c r="G33" s="42" t="s">
        <v>61</v>
      </c>
      <c r="H33" s="2">
        <v>1</v>
      </c>
      <c r="I33" s="38">
        <v>1</v>
      </c>
      <c r="J33" s="2">
        <v>1</v>
      </c>
      <c r="K33" s="2">
        <v>1</v>
      </c>
      <c r="L33" s="10"/>
      <c r="M33" s="10" t="s">
        <v>88</v>
      </c>
      <c r="N33" s="5">
        <v>720000000</v>
      </c>
      <c r="O33" s="1" t="s">
        <v>94</v>
      </c>
      <c r="P33" s="42" t="s">
        <v>104</v>
      </c>
      <c r="Q33" s="19"/>
      <c r="R33" s="30"/>
    </row>
    <row r="34" spans="2:18" s="7" customFormat="1" ht="102" hidden="1" x14ac:dyDescent="0.2">
      <c r="B34" s="8">
        <v>27</v>
      </c>
      <c r="C34" s="16" t="s">
        <v>16</v>
      </c>
      <c r="D34" s="10" t="s">
        <v>30</v>
      </c>
      <c r="E34" s="10" t="s">
        <v>62</v>
      </c>
      <c r="F34" s="10" t="s">
        <v>177</v>
      </c>
      <c r="G34" s="42" t="s">
        <v>63</v>
      </c>
      <c r="H34" s="2">
        <v>0.2</v>
      </c>
      <c r="I34" s="38">
        <v>0.4</v>
      </c>
      <c r="J34" s="2">
        <v>0.4</v>
      </c>
      <c r="K34" s="2"/>
      <c r="L34" s="10"/>
      <c r="M34" s="10" t="s">
        <v>89</v>
      </c>
      <c r="N34" s="5">
        <v>720000000</v>
      </c>
      <c r="O34" s="1" t="s">
        <v>94</v>
      </c>
      <c r="P34" s="42" t="s">
        <v>105</v>
      </c>
      <c r="Q34" s="19"/>
      <c r="R34" s="30"/>
    </row>
    <row r="35" spans="2:18" s="7" customFormat="1" ht="76.5" hidden="1" x14ac:dyDescent="0.2">
      <c r="B35" s="8">
        <v>28</v>
      </c>
      <c r="C35" s="16" t="s">
        <v>16</v>
      </c>
      <c r="D35" s="10" t="s">
        <v>178</v>
      </c>
      <c r="E35" s="1" t="s">
        <v>179</v>
      </c>
      <c r="F35" s="1" t="s">
        <v>180</v>
      </c>
      <c r="G35" s="42" t="s">
        <v>181</v>
      </c>
      <c r="H35" s="4"/>
      <c r="I35" s="41">
        <v>1</v>
      </c>
      <c r="J35" s="4">
        <v>1</v>
      </c>
      <c r="K35" s="2">
        <v>1</v>
      </c>
      <c r="L35" s="10"/>
      <c r="M35" s="1" t="s">
        <v>299</v>
      </c>
      <c r="N35" s="5">
        <v>30000000</v>
      </c>
      <c r="O35" s="1" t="s">
        <v>94</v>
      </c>
      <c r="P35" s="42" t="s">
        <v>106</v>
      </c>
      <c r="Q35" s="19"/>
      <c r="R35" s="30"/>
    </row>
    <row r="36" spans="2:18" s="7" customFormat="1" ht="76.5" hidden="1" x14ac:dyDescent="0.2">
      <c r="B36" s="8">
        <v>29</v>
      </c>
      <c r="C36" s="16" t="s">
        <v>16</v>
      </c>
      <c r="D36" s="10" t="s">
        <v>182</v>
      </c>
      <c r="E36" s="10" t="s">
        <v>183</v>
      </c>
      <c r="F36" s="10" t="s">
        <v>183</v>
      </c>
      <c r="G36" s="42" t="s">
        <v>184</v>
      </c>
      <c r="H36" s="10"/>
      <c r="I36" s="42">
        <v>1</v>
      </c>
      <c r="J36" s="10"/>
      <c r="K36" s="10"/>
      <c r="L36" s="10"/>
      <c r="M36" s="10" t="s">
        <v>289</v>
      </c>
      <c r="N36" s="5">
        <v>120000000</v>
      </c>
      <c r="O36" s="10"/>
      <c r="P36" s="42"/>
      <c r="Q36" s="19"/>
      <c r="R36" s="30"/>
    </row>
    <row r="37" spans="2:18" s="7" customFormat="1" ht="102" hidden="1" x14ac:dyDescent="0.2">
      <c r="B37" s="8">
        <v>30</v>
      </c>
      <c r="C37" s="16" t="s">
        <v>17</v>
      </c>
      <c r="D37" s="10" t="s">
        <v>185</v>
      </c>
      <c r="E37" s="10" t="s">
        <v>186</v>
      </c>
      <c r="F37" s="10" t="s">
        <v>187</v>
      </c>
      <c r="G37" s="42" t="s">
        <v>188</v>
      </c>
      <c r="H37" s="10"/>
      <c r="I37" s="38">
        <v>0.5</v>
      </c>
      <c r="J37" s="2">
        <v>0.5</v>
      </c>
      <c r="K37" s="10"/>
      <c r="L37" s="10"/>
      <c r="M37" s="10" t="s">
        <v>300</v>
      </c>
      <c r="N37" s="6">
        <v>60000000</v>
      </c>
      <c r="O37" s="10" t="s">
        <v>94</v>
      </c>
      <c r="P37" s="42" t="s">
        <v>331</v>
      </c>
      <c r="Q37" s="19"/>
      <c r="R37" s="30"/>
    </row>
    <row r="38" spans="2:18" s="7" customFormat="1" ht="76.5" hidden="1" x14ac:dyDescent="0.2">
      <c r="B38" s="8">
        <v>31</v>
      </c>
      <c r="C38" s="16" t="s">
        <v>17</v>
      </c>
      <c r="D38" s="10" t="s">
        <v>189</v>
      </c>
      <c r="E38" s="10" t="s">
        <v>190</v>
      </c>
      <c r="F38" s="10" t="s">
        <v>191</v>
      </c>
      <c r="G38" s="42" t="s">
        <v>192</v>
      </c>
      <c r="H38" s="10"/>
      <c r="I38" s="38">
        <v>1</v>
      </c>
      <c r="J38" s="2">
        <v>1</v>
      </c>
      <c r="K38" s="2">
        <v>1</v>
      </c>
      <c r="L38" s="10"/>
      <c r="M38" s="10" t="s">
        <v>301</v>
      </c>
      <c r="N38" s="6">
        <v>60000000</v>
      </c>
      <c r="O38" s="10" t="s">
        <v>94</v>
      </c>
      <c r="P38" s="42" t="s">
        <v>331</v>
      </c>
      <c r="Q38" s="19"/>
      <c r="R38" s="30"/>
    </row>
    <row r="39" spans="2:18" s="7" customFormat="1" ht="63.75" hidden="1" x14ac:dyDescent="0.2">
      <c r="B39" s="8">
        <v>32</v>
      </c>
      <c r="C39" s="16" t="s">
        <v>17</v>
      </c>
      <c r="D39" s="10" t="s">
        <v>193</v>
      </c>
      <c r="E39" s="10" t="s">
        <v>194</v>
      </c>
      <c r="F39" s="10" t="s">
        <v>195</v>
      </c>
      <c r="G39" s="42" t="s">
        <v>196</v>
      </c>
      <c r="H39" s="10"/>
      <c r="I39" s="38">
        <v>1</v>
      </c>
      <c r="J39" s="2">
        <v>1</v>
      </c>
      <c r="K39" s="2">
        <v>1</v>
      </c>
      <c r="L39" s="10"/>
      <c r="M39" s="10" t="s">
        <v>302</v>
      </c>
      <c r="N39" s="6">
        <v>60000000</v>
      </c>
      <c r="O39" s="10" t="s">
        <v>94</v>
      </c>
      <c r="P39" s="42" t="s">
        <v>331</v>
      </c>
      <c r="Q39" s="19"/>
      <c r="R39" s="30"/>
    </row>
    <row r="40" spans="2:18" s="7" customFormat="1" ht="76.5" hidden="1" x14ac:dyDescent="0.2">
      <c r="B40" s="8">
        <v>33</v>
      </c>
      <c r="C40" s="16" t="s">
        <v>17</v>
      </c>
      <c r="D40" s="10" t="s">
        <v>31</v>
      </c>
      <c r="E40" s="10" t="s">
        <v>64</v>
      </c>
      <c r="F40" s="10" t="s">
        <v>111</v>
      </c>
      <c r="G40" s="42" t="s">
        <v>112</v>
      </c>
      <c r="H40" s="13">
        <v>0.125</v>
      </c>
      <c r="I40" s="43">
        <v>0.125</v>
      </c>
      <c r="J40" s="13">
        <v>0.125</v>
      </c>
      <c r="K40" s="13">
        <v>0.125</v>
      </c>
      <c r="L40" s="14"/>
      <c r="M40" s="10" t="s">
        <v>303</v>
      </c>
      <c r="N40" s="15">
        <v>3360000000</v>
      </c>
      <c r="O40" s="10" t="s">
        <v>94</v>
      </c>
      <c r="P40" s="42" t="s">
        <v>95</v>
      </c>
      <c r="Q40" s="19"/>
      <c r="R40" s="30"/>
    </row>
    <row r="41" spans="2:18" s="7" customFormat="1" ht="76.5" hidden="1" x14ac:dyDescent="0.2">
      <c r="B41" s="8">
        <v>34</v>
      </c>
      <c r="C41" s="16" t="s">
        <v>17</v>
      </c>
      <c r="D41" s="10" t="s">
        <v>197</v>
      </c>
      <c r="E41" s="10" t="s">
        <v>198</v>
      </c>
      <c r="F41" s="10" t="s">
        <v>199</v>
      </c>
      <c r="G41" s="42" t="s">
        <v>200</v>
      </c>
      <c r="H41" s="14"/>
      <c r="I41" s="38">
        <v>0.8</v>
      </c>
      <c r="J41" s="2">
        <v>0.8</v>
      </c>
      <c r="K41" s="2">
        <v>0.8</v>
      </c>
      <c r="L41" s="14"/>
      <c r="M41" s="10" t="s">
        <v>304</v>
      </c>
      <c r="N41" s="15">
        <v>60000000</v>
      </c>
      <c r="O41" s="10" t="s">
        <v>94</v>
      </c>
      <c r="P41" s="42" t="s">
        <v>331</v>
      </c>
      <c r="Q41" s="19"/>
      <c r="R41" s="30"/>
    </row>
    <row r="42" spans="2:18" s="7" customFormat="1" ht="114.75" hidden="1" x14ac:dyDescent="0.2">
      <c r="B42" s="8">
        <v>35</v>
      </c>
      <c r="C42" s="16" t="s">
        <v>17</v>
      </c>
      <c r="D42" s="10" t="s">
        <v>201</v>
      </c>
      <c r="E42" s="10" t="s">
        <v>202</v>
      </c>
      <c r="F42" s="10" t="s">
        <v>203</v>
      </c>
      <c r="G42" s="42" t="s">
        <v>204</v>
      </c>
      <c r="H42" s="14"/>
      <c r="I42" s="38">
        <v>1</v>
      </c>
      <c r="J42" s="2">
        <v>1</v>
      </c>
      <c r="K42" s="2">
        <v>1</v>
      </c>
      <c r="L42" s="14"/>
      <c r="M42" s="10" t="s">
        <v>305</v>
      </c>
      <c r="N42" s="15">
        <v>60000000</v>
      </c>
      <c r="O42" s="10" t="s">
        <v>94</v>
      </c>
      <c r="P42" s="42" t="s">
        <v>332</v>
      </c>
      <c r="Q42" s="19"/>
      <c r="R42" s="30"/>
    </row>
    <row r="43" spans="2:18" s="7" customFormat="1" ht="89.25" hidden="1" x14ac:dyDescent="0.2">
      <c r="B43" s="8">
        <v>36</v>
      </c>
      <c r="C43" s="16" t="s">
        <v>17</v>
      </c>
      <c r="D43" s="10" t="s">
        <v>205</v>
      </c>
      <c r="E43" s="1" t="s">
        <v>206</v>
      </c>
      <c r="F43" s="1" t="s">
        <v>207</v>
      </c>
      <c r="G43" s="46" t="s">
        <v>208</v>
      </c>
      <c r="H43" s="10"/>
      <c r="I43" s="38">
        <v>0.9</v>
      </c>
      <c r="J43" s="2">
        <v>0.9</v>
      </c>
      <c r="K43" s="2">
        <v>0.9</v>
      </c>
      <c r="L43" s="10"/>
      <c r="M43" s="10" t="s">
        <v>306</v>
      </c>
      <c r="N43" s="6">
        <v>1680000000</v>
      </c>
      <c r="O43" s="1" t="s">
        <v>94</v>
      </c>
      <c r="P43" s="46" t="s">
        <v>323</v>
      </c>
      <c r="Q43" s="19"/>
      <c r="R43" s="30"/>
    </row>
    <row r="44" spans="2:18" s="7" customFormat="1" ht="63.75" hidden="1" x14ac:dyDescent="0.2">
      <c r="B44" s="8">
        <v>37</v>
      </c>
      <c r="C44" s="16" t="s">
        <v>17</v>
      </c>
      <c r="D44" s="10" t="s">
        <v>209</v>
      </c>
      <c r="E44" s="10" t="s">
        <v>210</v>
      </c>
      <c r="F44" s="10" t="s">
        <v>210</v>
      </c>
      <c r="G44" s="42" t="s">
        <v>211</v>
      </c>
      <c r="H44" s="10"/>
      <c r="I44" s="38">
        <v>0.9</v>
      </c>
      <c r="J44" s="2"/>
      <c r="K44" s="10"/>
      <c r="L44" s="10"/>
      <c r="M44" s="10" t="s">
        <v>307</v>
      </c>
      <c r="N44" s="6">
        <v>20000000</v>
      </c>
      <c r="O44" s="1" t="s">
        <v>94</v>
      </c>
      <c r="P44" s="46" t="s">
        <v>323</v>
      </c>
      <c r="Q44" s="19"/>
      <c r="R44" s="30"/>
    </row>
    <row r="45" spans="2:18" s="7" customFormat="1" ht="63.75" hidden="1" x14ac:dyDescent="0.2">
      <c r="B45" s="8">
        <v>38</v>
      </c>
      <c r="C45" s="16" t="s">
        <v>17</v>
      </c>
      <c r="D45" s="10" t="s">
        <v>212</v>
      </c>
      <c r="E45" s="10" t="s">
        <v>213</v>
      </c>
      <c r="F45" s="10" t="s">
        <v>213</v>
      </c>
      <c r="G45" s="42" t="s">
        <v>214</v>
      </c>
      <c r="H45" s="10"/>
      <c r="I45" s="42">
        <v>1</v>
      </c>
      <c r="J45" s="2"/>
      <c r="K45" s="10"/>
      <c r="L45" s="10"/>
      <c r="M45" s="10" t="s">
        <v>308</v>
      </c>
      <c r="N45" s="6">
        <v>100000000</v>
      </c>
      <c r="O45" s="1" t="s">
        <v>94</v>
      </c>
      <c r="P45" s="46" t="s">
        <v>323</v>
      </c>
      <c r="Q45" s="19"/>
      <c r="R45" s="30"/>
    </row>
    <row r="46" spans="2:18" s="7" customFormat="1" ht="63.75" hidden="1" x14ac:dyDescent="0.2">
      <c r="B46" s="8">
        <v>39</v>
      </c>
      <c r="C46" s="16" t="s">
        <v>17</v>
      </c>
      <c r="D46" s="10" t="s">
        <v>215</v>
      </c>
      <c r="E46" s="10" t="s">
        <v>213</v>
      </c>
      <c r="F46" s="10" t="s">
        <v>213</v>
      </c>
      <c r="G46" s="42" t="s">
        <v>216</v>
      </c>
      <c r="H46" s="10"/>
      <c r="I46" s="42">
        <v>1</v>
      </c>
      <c r="J46" s="10"/>
      <c r="K46" s="10"/>
      <c r="L46" s="10"/>
      <c r="M46" s="10" t="s">
        <v>309</v>
      </c>
      <c r="N46" s="6">
        <v>100000000</v>
      </c>
      <c r="O46" s="1" t="s">
        <v>94</v>
      </c>
      <c r="P46" s="46" t="s">
        <v>323</v>
      </c>
      <c r="Q46" s="19"/>
      <c r="R46" s="30"/>
    </row>
    <row r="47" spans="2:18" s="7" customFormat="1" ht="89.25" hidden="1" x14ac:dyDescent="0.2">
      <c r="B47" s="8">
        <v>40</v>
      </c>
      <c r="C47" s="16" t="s">
        <v>17</v>
      </c>
      <c r="D47" s="10" t="s">
        <v>217</v>
      </c>
      <c r="E47" s="10" t="s">
        <v>218</v>
      </c>
      <c r="F47" s="1" t="s">
        <v>219</v>
      </c>
      <c r="G47" s="42" t="s">
        <v>220</v>
      </c>
      <c r="H47" s="10"/>
      <c r="I47" s="38">
        <v>0.9</v>
      </c>
      <c r="J47" s="2">
        <v>0.9</v>
      </c>
      <c r="K47" s="2">
        <v>0.9</v>
      </c>
      <c r="L47" s="10"/>
      <c r="M47" s="10" t="s">
        <v>310</v>
      </c>
      <c r="N47" s="6">
        <v>60000000</v>
      </c>
      <c r="O47" s="1" t="s">
        <v>94</v>
      </c>
      <c r="P47" s="46" t="s">
        <v>323</v>
      </c>
      <c r="Q47" s="19"/>
      <c r="R47" s="30"/>
    </row>
    <row r="48" spans="2:18" s="7" customFormat="1" ht="127.5" hidden="1" x14ac:dyDescent="0.2">
      <c r="B48" s="8">
        <v>41</v>
      </c>
      <c r="C48" s="16" t="s">
        <v>18</v>
      </c>
      <c r="D48" s="10" t="s">
        <v>221</v>
      </c>
      <c r="E48" s="10" t="s">
        <v>222</v>
      </c>
      <c r="F48" s="10" t="s">
        <v>223</v>
      </c>
      <c r="G48" s="42" t="s">
        <v>224</v>
      </c>
      <c r="H48" s="10"/>
      <c r="I48" s="42" t="s">
        <v>279</v>
      </c>
      <c r="J48" s="10" t="s">
        <v>279</v>
      </c>
      <c r="K48" s="10" t="s">
        <v>279</v>
      </c>
      <c r="L48" s="10"/>
      <c r="M48" s="10" t="s">
        <v>311</v>
      </c>
      <c r="N48" s="6">
        <v>468000000</v>
      </c>
      <c r="O48" s="10" t="s">
        <v>94</v>
      </c>
      <c r="P48" s="42" t="s">
        <v>333</v>
      </c>
      <c r="Q48" s="19"/>
      <c r="R48" s="30"/>
    </row>
    <row r="49" spans="2:18" s="7" customFormat="1" ht="89.25" hidden="1" x14ac:dyDescent="0.2">
      <c r="B49" s="8">
        <v>42</v>
      </c>
      <c r="C49" s="16" t="s">
        <v>18</v>
      </c>
      <c r="D49" s="10" t="s">
        <v>225</v>
      </c>
      <c r="E49" s="1" t="s">
        <v>226</v>
      </c>
      <c r="F49" s="1" t="s">
        <v>227</v>
      </c>
      <c r="G49" s="42" t="s">
        <v>228</v>
      </c>
      <c r="H49" s="10"/>
      <c r="I49" s="38">
        <v>1</v>
      </c>
      <c r="J49" s="2">
        <v>1</v>
      </c>
      <c r="K49" s="2">
        <v>1</v>
      </c>
      <c r="L49" s="10"/>
      <c r="M49" s="10" t="s">
        <v>312</v>
      </c>
      <c r="N49" s="6">
        <v>288000000</v>
      </c>
      <c r="O49" s="10" t="s">
        <v>94</v>
      </c>
      <c r="P49" s="42" t="s">
        <v>334</v>
      </c>
      <c r="Q49" s="19"/>
      <c r="R49" s="30"/>
    </row>
    <row r="50" spans="2:18" s="7" customFormat="1" ht="63.75" hidden="1" x14ac:dyDescent="0.2">
      <c r="B50" s="8">
        <v>43</v>
      </c>
      <c r="C50" s="16" t="s">
        <v>18</v>
      </c>
      <c r="D50" s="10" t="s">
        <v>229</v>
      </c>
      <c r="E50" s="10" t="s">
        <v>230</v>
      </c>
      <c r="F50" s="10" t="s">
        <v>231</v>
      </c>
      <c r="G50" s="42" t="s">
        <v>232</v>
      </c>
      <c r="H50" s="10"/>
      <c r="I50" s="38">
        <v>0.9</v>
      </c>
      <c r="J50" s="2">
        <v>0.9</v>
      </c>
      <c r="K50" s="2">
        <v>0.9</v>
      </c>
      <c r="L50" s="10"/>
      <c r="M50" s="10" t="s">
        <v>313</v>
      </c>
      <c r="N50" s="6">
        <v>180000000</v>
      </c>
      <c r="O50" s="10" t="s">
        <v>94</v>
      </c>
      <c r="P50" s="42" t="s">
        <v>335</v>
      </c>
      <c r="Q50" s="19"/>
      <c r="R50" s="30"/>
    </row>
    <row r="51" spans="2:18" s="7" customFormat="1" ht="51" hidden="1" x14ac:dyDescent="0.2">
      <c r="B51" s="8">
        <v>44</v>
      </c>
      <c r="C51" s="16" t="s">
        <v>18</v>
      </c>
      <c r="D51" s="10" t="s">
        <v>233</v>
      </c>
      <c r="E51" s="10" t="s">
        <v>234</v>
      </c>
      <c r="F51" s="10" t="s">
        <v>235</v>
      </c>
      <c r="G51" s="42" t="s">
        <v>236</v>
      </c>
      <c r="H51" s="10"/>
      <c r="I51" s="38">
        <v>1</v>
      </c>
      <c r="J51" s="2">
        <v>1</v>
      </c>
      <c r="K51" s="2">
        <v>1</v>
      </c>
      <c r="L51" s="10"/>
      <c r="M51" s="10" t="s">
        <v>314</v>
      </c>
      <c r="N51" s="6">
        <v>30000000</v>
      </c>
      <c r="O51" s="10" t="s">
        <v>94</v>
      </c>
      <c r="P51" s="42" t="s">
        <v>333</v>
      </c>
      <c r="Q51" s="19"/>
      <c r="R51" s="30"/>
    </row>
    <row r="52" spans="2:18" s="7" customFormat="1" ht="114.75" hidden="1" x14ac:dyDescent="0.2">
      <c r="B52" s="8">
        <v>45</v>
      </c>
      <c r="C52" s="16" t="s">
        <v>18</v>
      </c>
      <c r="D52" s="10" t="s">
        <v>32</v>
      </c>
      <c r="E52" s="10" t="s">
        <v>65</v>
      </c>
      <c r="F52" s="1" t="s">
        <v>237</v>
      </c>
      <c r="G52" s="42" t="s">
        <v>238</v>
      </c>
      <c r="H52" s="2">
        <v>0.9</v>
      </c>
      <c r="I52" s="38">
        <v>0.9</v>
      </c>
      <c r="J52" s="2">
        <v>0.9</v>
      </c>
      <c r="K52" s="2">
        <v>0.9</v>
      </c>
      <c r="L52" s="10"/>
      <c r="M52" s="10" t="s">
        <v>90</v>
      </c>
      <c r="N52" s="6">
        <v>192000000</v>
      </c>
      <c r="O52" s="10" t="s">
        <v>94</v>
      </c>
      <c r="P52" s="42" t="s">
        <v>103</v>
      </c>
      <c r="Q52" s="19"/>
      <c r="R52" s="30"/>
    </row>
    <row r="53" spans="2:18" s="7" customFormat="1" ht="102" hidden="1" x14ac:dyDescent="0.2">
      <c r="B53" s="8">
        <v>46</v>
      </c>
      <c r="C53" s="16" t="s">
        <v>18</v>
      </c>
      <c r="D53" s="10" t="s">
        <v>33</v>
      </c>
      <c r="E53" s="10" t="s">
        <v>66</v>
      </c>
      <c r="F53" s="10" t="s">
        <v>66</v>
      </c>
      <c r="G53" s="42" t="s">
        <v>67</v>
      </c>
      <c r="H53" s="10" t="s">
        <v>77</v>
      </c>
      <c r="I53" s="42" t="s">
        <v>77</v>
      </c>
      <c r="J53" s="10" t="s">
        <v>77</v>
      </c>
      <c r="K53" s="10" t="s">
        <v>77</v>
      </c>
      <c r="L53" s="10"/>
      <c r="M53" s="10" t="s">
        <v>91</v>
      </c>
      <c r="N53" s="6">
        <v>192000000</v>
      </c>
      <c r="O53" s="10" t="s">
        <v>94</v>
      </c>
      <c r="P53" s="42" t="s">
        <v>107</v>
      </c>
      <c r="Q53" s="19"/>
      <c r="R53" s="30"/>
    </row>
    <row r="54" spans="2:18" s="7" customFormat="1" ht="102" hidden="1" x14ac:dyDescent="0.2">
      <c r="B54" s="8">
        <v>47</v>
      </c>
      <c r="C54" s="16" t="s">
        <v>18</v>
      </c>
      <c r="D54" s="10" t="s">
        <v>34</v>
      </c>
      <c r="E54" s="10" t="s">
        <v>66</v>
      </c>
      <c r="F54" s="10" t="s">
        <v>66</v>
      </c>
      <c r="G54" s="42" t="s">
        <v>68</v>
      </c>
      <c r="H54" s="10" t="s">
        <v>77</v>
      </c>
      <c r="I54" s="42" t="s">
        <v>77</v>
      </c>
      <c r="J54" s="10" t="s">
        <v>77</v>
      </c>
      <c r="K54" s="10" t="s">
        <v>77</v>
      </c>
      <c r="L54" s="10"/>
      <c r="M54" s="10" t="s">
        <v>92</v>
      </c>
      <c r="N54" s="6">
        <v>192000000</v>
      </c>
      <c r="O54" s="10" t="s">
        <v>94</v>
      </c>
      <c r="P54" s="42" t="s">
        <v>108</v>
      </c>
      <c r="Q54" s="19"/>
      <c r="R54" s="30"/>
    </row>
    <row r="55" spans="2:18" s="7" customFormat="1" ht="114.75" hidden="1" x14ac:dyDescent="0.2">
      <c r="B55" s="8">
        <v>48</v>
      </c>
      <c r="C55" s="16" t="s">
        <v>18</v>
      </c>
      <c r="D55" s="1" t="s">
        <v>239</v>
      </c>
      <c r="E55" s="1" t="s">
        <v>240</v>
      </c>
      <c r="F55" s="1" t="s">
        <v>241</v>
      </c>
      <c r="G55" s="42" t="s">
        <v>242</v>
      </c>
      <c r="H55" s="4"/>
      <c r="I55" s="38" t="s">
        <v>280</v>
      </c>
      <c r="J55" s="2" t="s">
        <v>280</v>
      </c>
      <c r="K55" s="2" t="s">
        <v>280</v>
      </c>
      <c r="L55" s="10"/>
      <c r="M55" s="1" t="s">
        <v>315</v>
      </c>
      <c r="N55" s="6">
        <v>936000000</v>
      </c>
      <c r="O55" s="10" t="s">
        <v>94</v>
      </c>
      <c r="P55" s="42" t="s">
        <v>336</v>
      </c>
      <c r="Q55" s="19"/>
      <c r="R55" s="30"/>
    </row>
    <row r="56" spans="2:18" s="7" customFormat="1" ht="102" hidden="1" x14ac:dyDescent="0.2">
      <c r="B56" s="8">
        <v>49</v>
      </c>
      <c r="C56" s="16" t="s">
        <v>18</v>
      </c>
      <c r="D56" s="10" t="s">
        <v>243</v>
      </c>
      <c r="E56" s="10" t="s">
        <v>244</v>
      </c>
      <c r="F56" s="10" t="s">
        <v>245</v>
      </c>
      <c r="G56" s="42" t="s">
        <v>246</v>
      </c>
      <c r="H56" s="10"/>
      <c r="I56" s="38" t="s">
        <v>281</v>
      </c>
      <c r="J56" s="2" t="s">
        <v>281</v>
      </c>
      <c r="K56" s="2" t="s">
        <v>281</v>
      </c>
      <c r="L56" s="2"/>
      <c r="M56" s="10" t="s">
        <v>316</v>
      </c>
      <c r="N56" s="6">
        <v>252000000</v>
      </c>
      <c r="O56" s="10" t="s">
        <v>94</v>
      </c>
      <c r="P56" s="42" t="s">
        <v>337</v>
      </c>
      <c r="Q56" s="19"/>
      <c r="R56" s="30"/>
    </row>
    <row r="57" spans="2:18" s="7" customFormat="1" ht="76.5" hidden="1" x14ac:dyDescent="0.2">
      <c r="B57" s="8">
        <v>50</v>
      </c>
      <c r="C57" s="16" t="s">
        <v>18</v>
      </c>
      <c r="D57" s="10" t="s">
        <v>247</v>
      </c>
      <c r="E57" s="10" t="s">
        <v>248</v>
      </c>
      <c r="F57" s="10" t="s">
        <v>249</v>
      </c>
      <c r="G57" s="42" t="s">
        <v>250</v>
      </c>
      <c r="H57" s="10"/>
      <c r="I57" s="38">
        <v>1</v>
      </c>
      <c r="J57" s="2">
        <v>1</v>
      </c>
      <c r="K57" s="2">
        <v>1</v>
      </c>
      <c r="L57" s="2"/>
      <c r="M57" s="10" t="s">
        <v>317</v>
      </c>
      <c r="N57" s="6">
        <v>3000000000</v>
      </c>
      <c r="O57" s="10" t="s">
        <v>94</v>
      </c>
      <c r="P57" s="42" t="s">
        <v>338</v>
      </c>
      <c r="Q57" s="19"/>
      <c r="R57" s="30"/>
    </row>
    <row r="58" spans="2:18" s="7" customFormat="1" ht="76.5" hidden="1" x14ac:dyDescent="0.2">
      <c r="B58" s="8">
        <v>51</v>
      </c>
      <c r="C58" s="16" t="s">
        <v>18</v>
      </c>
      <c r="D58" s="10" t="s">
        <v>251</v>
      </c>
      <c r="E58" s="10" t="s">
        <v>252</v>
      </c>
      <c r="F58" s="10" t="s">
        <v>253</v>
      </c>
      <c r="G58" s="42" t="s">
        <v>254</v>
      </c>
      <c r="H58" s="10"/>
      <c r="I58" s="38">
        <v>1</v>
      </c>
      <c r="J58" s="2">
        <v>1</v>
      </c>
      <c r="K58" s="2">
        <v>1</v>
      </c>
      <c r="L58" s="2"/>
      <c r="M58" s="10" t="s">
        <v>318</v>
      </c>
      <c r="N58" s="6">
        <v>4800000000</v>
      </c>
      <c r="O58" s="10" t="s">
        <v>94</v>
      </c>
      <c r="P58" s="42" t="s">
        <v>325</v>
      </c>
      <c r="Q58" s="19"/>
      <c r="R58" s="30"/>
    </row>
    <row r="59" spans="2:18" s="7" customFormat="1" ht="76.5" hidden="1" x14ac:dyDescent="0.2">
      <c r="B59" s="8">
        <v>52</v>
      </c>
      <c r="C59" s="16" t="s">
        <v>18</v>
      </c>
      <c r="D59" s="10" t="s">
        <v>255</v>
      </c>
      <c r="E59" s="10" t="s">
        <v>256</v>
      </c>
      <c r="F59" s="10" t="s">
        <v>256</v>
      </c>
      <c r="G59" s="42" t="s">
        <v>257</v>
      </c>
      <c r="H59" s="10"/>
      <c r="I59" s="38">
        <v>1</v>
      </c>
      <c r="J59" s="2">
        <v>1</v>
      </c>
      <c r="K59" s="2">
        <v>1</v>
      </c>
      <c r="L59" s="10"/>
      <c r="M59" s="10" t="s">
        <v>319</v>
      </c>
      <c r="N59" s="6">
        <v>5000000</v>
      </c>
      <c r="O59" s="10" t="s">
        <v>94</v>
      </c>
      <c r="P59" s="42" t="s">
        <v>339</v>
      </c>
      <c r="Q59" s="19"/>
      <c r="R59" s="30"/>
    </row>
    <row r="60" spans="2:18" s="7" customFormat="1" ht="127.5" hidden="1" x14ac:dyDescent="0.2">
      <c r="B60" s="8">
        <v>53</v>
      </c>
      <c r="C60" s="16" t="s">
        <v>18</v>
      </c>
      <c r="D60" s="10" t="s">
        <v>258</v>
      </c>
      <c r="E60" s="10" t="s">
        <v>259</v>
      </c>
      <c r="F60" s="10" t="s">
        <v>260</v>
      </c>
      <c r="G60" s="42" t="s">
        <v>261</v>
      </c>
      <c r="H60" s="10"/>
      <c r="I60" s="38" t="s">
        <v>282</v>
      </c>
      <c r="J60" s="2" t="s">
        <v>282</v>
      </c>
      <c r="K60" s="2" t="s">
        <v>282</v>
      </c>
      <c r="L60" s="10"/>
      <c r="M60" s="10" t="s">
        <v>93</v>
      </c>
      <c r="N60" s="6">
        <v>30000000</v>
      </c>
      <c r="O60" s="10" t="s">
        <v>94</v>
      </c>
      <c r="P60" s="42" t="s">
        <v>106</v>
      </c>
      <c r="Q60" s="19"/>
      <c r="R60" s="30"/>
    </row>
    <row r="61" spans="2:18" s="7" customFormat="1" ht="51" hidden="1" x14ac:dyDescent="0.2">
      <c r="B61" s="8">
        <v>54</v>
      </c>
      <c r="C61" s="16" t="s">
        <v>18</v>
      </c>
      <c r="D61" s="10" t="s">
        <v>262</v>
      </c>
      <c r="E61" s="10" t="s">
        <v>263</v>
      </c>
      <c r="F61" s="10" t="s">
        <v>264</v>
      </c>
      <c r="G61" s="42" t="s">
        <v>265</v>
      </c>
      <c r="H61" s="10"/>
      <c r="I61" s="38" t="s">
        <v>283</v>
      </c>
      <c r="J61" s="2" t="s">
        <v>283</v>
      </c>
      <c r="K61" s="2" t="s">
        <v>283</v>
      </c>
      <c r="L61" s="10"/>
      <c r="M61" s="10" t="s">
        <v>93</v>
      </c>
      <c r="N61" s="6">
        <v>30000000</v>
      </c>
      <c r="O61" s="10" t="s">
        <v>94</v>
      </c>
      <c r="P61" s="42" t="s">
        <v>106</v>
      </c>
      <c r="Q61" s="19"/>
      <c r="R61" s="30"/>
    </row>
    <row r="62" spans="2:18" s="7" customFormat="1" ht="38.25" hidden="1" x14ac:dyDescent="0.2">
      <c r="B62" s="8">
        <v>55</v>
      </c>
      <c r="C62" s="16" t="s">
        <v>18</v>
      </c>
      <c r="D62" s="10" t="s">
        <v>35</v>
      </c>
      <c r="E62" s="10" t="s">
        <v>266</v>
      </c>
      <c r="F62" s="10" t="s">
        <v>267</v>
      </c>
      <c r="G62" s="42" t="s">
        <v>268</v>
      </c>
      <c r="H62" s="2" t="s">
        <v>284</v>
      </c>
      <c r="I62" s="38" t="s">
        <v>284</v>
      </c>
      <c r="J62" s="2" t="s">
        <v>284</v>
      </c>
      <c r="K62" s="2" t="s">
        <v>284</v>
      </c>
      <c r="L62" s="10"/>
      <c r="M62" s="10" t="s">
        <v>93</v>
      </c>
      <c r="N62" s="6">
        <v>30000000</v>
      </c>
      <c r="O62" s="10" t="s">
        <v>94</v>
      </c>
      <c r="P62" s="42" t="s">
        <v>106</v>
      </c>
      <c r="Q62" s="19"/>
      <c r="R62" s="30"/>
    </row>
    <row r="63" spans="2:18" s="7" customFormat="1" ht="51" hidden="1" x14ac:dyDescent="0.2">
      <c r="B63" s="8">
        <v>56</v>
      </c>
      <c r="C63" s="16" t="s">
        <v>18</v>
      </c>
      <c r="D63" s="10" t="s">
        <v>36</v>
      </c>
      <c r="E63" s="10" t="s">
        <v>69</v>
      </c>
      <c r="F63" s="10" t="s">
        <v>70</v>
      </c>
      <c r="G63" s="42" t="s">
        <v>269</v>
      </c>
      <c r="H63" s="10" t="s">
        <v>78</v>
      </c>
      <c r="I63" s="42" t="s">
        <v>78</v>
      </c>
      <c r="J63" s="10" t="s">
        <v>78</v>
      </c>
      <c r="K63" s="10" t="s">
        <v>78</v>
      </c>
      <c r="L63" s="10"/>
      <c r="M63" s="10" t="s">
        <v>93</v>
      </c>
      <c r="N63" s="6">
        <v>30000000</v>
      </c>
      <c r="O63" s="10" t="s">
        <v>94</v>
      </c>
      <c r="P63" s="42" t="s">
        <v>106</v>
      </c>
      <c r="Q63" s="19"/>
      <c r="R63" s="30"/>
    </row>
    <row r="64" spans="2:18" s="7" customFormat="1" ht="63.75" hidden="1" x14ac:dyDescent="0.2">
      <c r="B64" s="8">
        <v>57</v>
      </c>
      <c r="C64" s="16" t="s">
        <v>18</v>
      </c>
      <c r="D64" s="10" t="s">
        <v>37</v>
      </c>
      <c r="E64" s="10" t="s">
        <v>71</v>
      </c>
      <c r="F64" s="10" t="s">
        <v>72</v>
      </c>
      <c r="G64" s="42" t="s">
        <v>270</v>
      </c>
      <c r="H64" s="10">
        <v>0.3</v>
      </c>
      <c r="I64" s="42">
        <v>0.3</v>
      </c>
      <c r="J64" s="10">
        <v>0.3</v>
      </c>
      <c r="K64" s="10">
        <v>0.3</v>
      </c>
      <c r="L64" s="10"/>
      <c r="M64" s="10" t="s">
        <v>93</v>
      </c>
      <c r="N64" s="6">
        <v>30000000</v>
      </c>
      <c r="O64" s="10" t="s">
        <v>94</v>
      </c>
      <c r="P64" s="42" t="s">
        <v>106</v>
      </c>
      <c r="Q64" s="19"/>
      <c r="R64" s="30"/>
    </row>
    <row r="65" spans="2:18" s="7" customFormat="1" ht="51" hidden="1" x14ac:dyDescent="0.2">
      <c r="B65" s="8">
        <v>58</v>
      </c>
      <c r="C65" s="16" t="s">
        <v>18</v>
      </c>
      <c r="D65" s="10" t="s">
        <v>271</v>
      </c>
      <c r="E65" s="10" t="s">
        <v>73</v>
      </c>
      <c r="F65" s="10" t="s">
        <v>74</v>
      </c>
      <c r="G65" s="42" t="s">
        <v>272</v>
      </c>
      <c r="H65" s="10" t="s">
        <v>285</v>
      </c>
      <c r="I65" s="42" t="s">
        <v>285</v>
      </c>
      <c r="J65" s="10" t="s">
        <v>285</v>
      </c>
      <c r="K65" s="10" t="s">
        <v>285</v>
      </c>
      <c r="L65" s="10"/>
      <c r="M65" s="10" t="s">
        <v>93</v>
      </c>
      <c r="N65" s="6">
        <v>30000000</v>
      </c>
      <c r="O65" s="10" t="s">
        <v>94</v>
      </c>
      <c r="P65" s="42" t="s">
        <v>106</v>
      </c>
      <c r="Q65" s="19"/>
      <c r="R65" s="30"/>
    </row>
    <row r="66" spans="2:18" s="7" customFormat="1" ht="39" hidden="1" thickBot="1" x14ac:dyDescent="0.25">
      <c r="B66" s="9">
        <v>59</v>
      </c>
      <c r="C66" s="31" t="s">
        <v>18</v>
      </c>
      <c r="D66" s="32" t="s">
        <v>273</v>
      </c>
      <c r="E66" s="32" t="s">
        <v>274</v>
      </c>
      <c r="F66" s="32" t="s">
        <v>275</v>
      </c>
      <c r="G66" s="47" t="s">
        <v>276</v>
      </c>
      <c r="H66" s="32"/>
      <c r="I66" s="44">
        <v>1</v>
      </c>
      <c r="J66" s="33">
        <v>1</v>
      </c>
      <c r="K66" s="33">
        <v>1</v>
      </c>
      <c r="L66" s="32"/>
      <c r="M66" s="32" t="s">
        <v>320</v>
      </c>
      <c r="N66" s="34">
        <v>216000000</v>
      </c>
      <c r="O66" s="32" t="s">
        <v>94</v>
      </c>
      <c r="P66" s="47" t="s">
        <v>106</v>
      </c>
      <c r="Q66" s="35"/>
      <c r="R66" s="36"/>
    </row>
    <row r="67" spans="2:18" s="7" customFormat="1" ht="16.5" hidden="1" thickBot="1" x14ac:dyDescent="0.25">
      <c r="B67" s="20"/>
      <c r="C67" s="12"/>
      <c r="N67" s="72" t="s">
        <v>109</v>
      </c>
      <c r="O67" s="73"/>
      <c r="P67" s="74"/>
      <c r="Q67" s="17" t="e">
        <f>AVERAGE(P8:P27)</f>
        <v>#DIV/0!</v>
      </c>
      <c r="R67" s="12"/>
    </row>
  </sheetData>
  <autoFilter ref="A7:R67" xr:uid="{00000000-0009-0000-0000-000000000000}">
    <filterColumn colId="15">
      <filters>
        <filter val="Proceso: Atención Ambulatoria_x000a__x000a_Proceso: Gestión de Direccionamiento Estratégico y Planeación. - Proyectos_x000a__x000a_Proceso: Gestión de Mejora Continua - Auditorias de Calidad"/>
        <filter val="Proceso: Gestión de Direccionamiento Estratégico y Planeación. - Proyectos_x000a__x000a_Proceso: Gerencia De Ambiente Físico"/>
        <filter val="Proceso: Gestión de Direccionamiento Estratégico y Planeación. - Proyectos_x000a__x000a_Proceso: Gestión De Contratación"/>
        <filter val="Proceso: Tecnologías, Información y Comunicaciones - Biomédicos._x000a_Proceso: Gestión de Direccionamiento Estratégico y Planeación. - Proyectos._x000a_Subgerencia de Atención en Salud"/>
        <filter val="Proceso: Tecnologías, Información y Comunicaciones. Proceso: Gestión de Direccionamiento Estratégico y Planeación. - Proyectos"/>
      </filters>
    </filterColumn>
  </autoFilter>
  <mergeCells count="27">
    <mergeCell ref="U6:U7"/>
    <mergeCell ref="D21:D22"/>
    <mergeCell ref="D2:P2"/>
    <mergeCell ref="S6:S7"/>
    <mergeCell ref="R6:R7"/>
    <mergeCell ref="N67:P67"/>
    <mergeCell ref="H6:L6"/>
    <mergeCell ref="P6:P7"/>
    <mergeCell ref="N6:N7"/>
    <mergeCell ref="Q6:Q7"/>
    <mergeCell ref="O6:O7"/>
    <mergeCell ref="D3:P3"/>
    <mergeCell ref="T6:T7"/>
    <mergeCell ref="B1:R1"/>
    <mergeCell ref="A1:A10"/>
    <mergeCell ref="B4:R4"/>
    <mergeCell ref="Q2:R2"/>
    <mergeCell ref="Q3:R3"/>
    <mergeCell ref="B6:B7"/>
    <mergeCell ref="C6:C7"/>
    <mergeCell ref="D6:D7"/>
    <mergeCell ref="E6:E7"/>
    <mergeCell ref="F6:F7"/>
    <mergeCell ref="G6:G7"/>
    <mergeCell ref="M6:M7"/>
    <mergeCell ref="B5:S5"/>
    <mergeCell ref="B2:C3"/>
  </mergeCells>
  <pageMargins left="0.7" right="0.7" top="0.75" bottom="0.75" header="0.3" footer="0.3"/>
  <pageSetup paperSize="5" scale="44"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dila fernandez</dc:creator>
  <cp:lastModifiedBy>Jose Vicente Jara M.</cp:lastModifiedBy>
  <cp:lastPrinted>2017-08-30T16:55:29Z</cp:lastPrinted>
  <dcterms:created xsi:type="dcterms:W3CDTF">2017-04-05T15:21:20Z</dcterms:created>
  <dcterms:modified xsi:type="dcterms:W3CDTF">2025-12-27T02:31:25Z</dcterms:modified>
</cp:coreProperties>
</file>