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DM-CONTROLI01\Desktop\"/>
    </mc:Choice>
  </mc:AlternateContent>
  <bookViews>
    <workbookView xWindow="0" yWindow="0" windowWidth="24000" windowHeight="9030"/>
  </bookViews>
  <sheets>
    <sheet name="Hoja1" sheetId="1" r:id="rId1"/>
  </sheets>
  <externalReferences>
    <externalReference r:id="rId2"/>
  </externalReferenc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O33" i="1" s="1"/>
  <c r="E33" i="1"/>
  <c r="O31" i="1"/>
  <c r="G31" i="1"/>
  <c r="E31" i="1"/>
  <c r="G29" i="1"/>
  <c r="O29" i="1" s="1"/>
  <c r="E29" i="1"/>
  <c r="G27" i="1"/>
  <c r="O27" i="1" s="1"/>
  <c r="E27" i="1"/>
  <c r="O25" i="1"/>
  <c r="G25" i="1"/>
  <c r="E25" i="1"/>
  <c r="M7" i="1"/>
</calcChain>
</file>

<file path=xl/sharedStrings.xml><?xml version="1.0" encoding="utf-8"?>
<sst xmlns="http://schemas.openxmlformats.org/spreadsheetml/2006/main" count="37" uniqueCount="35">
  <si>
    <t>Nombre de la Entidad:</t>
  </si>
  <si>
    <t xml:space="preserve">ESE IMSALUD </t>
  </si>
  <si>
    <t>Periodo Evaluado:</t>
  </si>
  <si>
    <t>Periodo del 01 de Enero de 2023 al 30 de Junio de 2023</t>
  </si>
  <si>
    <t>Estado del sistema de Control Interno de la entidad</t>
  </si>
  <si>
    <t>Conclusión general sobre la evaluación del Sistema de Control Interno</t>
  </si>
  <si>
    <t>¿Están todos los componentes operando juntos y de manera integrada? (Si / en proceso / No) (Justifique su respuesta):</t>
  </si>
  <si>
    <t>Si</t>
  </si>
  <si>
    <t xml:space="preserve">Todos los componentes del sistema de control interno de la ESE IMSALUD operan juntos y de manera integrada, debido a que la Entidad se encuentra en un proceso de articulación de los diferentes procesos y subprocesos que apuntan al mejoramiento continuo.  Para el primer semestre de 2023 se fortalecieron los controles a los riesgos y se realizó la identificación y ajuste a la política de administración integral del riesgo, con el objetivo de que estos operen de forma adecuada desde su identificación hasta su monitoreo. 
Se recomienda continuar en el fortalecimiento de procesos y subprocesos que permitan desarrollar las actividades de forma articulada para dar cumplimiento a los diferentes entes de control. 
</t>
  </si>
  <si>
    <t>¿Es efectivo el sistema de control interno para los objetivos evaluados? (Si/No) (Justifique su respuesta):</t>
  </si>
  <si>
    <t xml:space="preserve">El sistema de control interno de la ESE IMSALUD es efectivo, ya que cuenta con controles en cada una de las líneas de defensa los cuales permite analizar y dar cumplimiento a los objetivos.  
Sin embargo, existen factores por mejorar frente al autocontrol de las primeras líneas de defensa y la toma de acciones de mejora de forma oportuna. </t>
  </si>
  <si>
    <t>La entidad cuenta dentro de su Sistema de Control Interno, con una institucionalidad (Líneas de defensa)  que le permita la toma de decisiones frente al control (Si/No) (Justifique su respuesta):</t>
  </si>
  <si>
    <t xml:space="preserve">Dentro de la Política de Administración Integral del Riesgo y la Política de Control Interno se definen responsabilidad, acciones y actividades que deben ser ejecutadas de acuerdo a las Líneas de defensa (estratégica, Primera Línea, Segunda Línea y Tercera Línea). Lo cual permite y facilita dar cumplimiento a los diferentes componentes del Sistema de Control Interno. </t>
  </si>
  <si>
    <t>Componente</t>
  </si>
  <si>
    <t>¿El componente está presente y funcionando?</t>
  </si>
  <si>
    <t>Nivel de Cumplimiento componente</t>
  </si>
  <si>
    <r>
      <rPr>
        <b/>
        <u/>
        <sz val="12"/>
        <color theme="0"/>
        <rFont val="Arial"/>
      </rPr>
      <t xml:space="preserve"> Estado actual:</t>
    </r>
    <r>
      <rPr>
        <b/>
        <sz val="12"/>
        <color theme="0"/>
        <rFont val="Arial"/>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</si>
  <si>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</si>
  <si>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</si>
  <si>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</si>
  <si>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</si>
  <si>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 xml:space="preserve">En el primer semestre de 2023 la entidad presento avances en el componente ambiente de control al evidenciarse mejoras en aspectos como los siguientes:
Se fortaleció los mecanismos para la detección y prevención del uso inadecuado de la información ante situaciones que puedan implicar riesgo. 
La implementación del canal de comunicación del SICOF a través del botón (SICOF) en la página web institucional mediante el cual se pueden realizar las respectivas denuncias que afecten la integridad institucional
La actualización de la política de administración integral del riesgo. 
La oportunidad en la entrega de informes presentados por la segunda y tercera línea de defensa a la línea estratégica lo cual permite la toma de decisiones de forma oportuna para mejorar la gestión desarrollada. 
 Se recomienda el fortalecimiento de la comunicación de las políticas y las responsabilidades de estas en cada servidor. 
Capacitar a todo el personal de la entidad frente a la identificación, reporte e implementación de controles en caso de ser identificado. 
Se recomienda la aplicación de forma oportuna de las recomendaciones entregadas por parte de la segunda y tercera línea. 
</t>
  </si>
  <si>
    <t xml:space="preserve">En el segundo semestre de la vigencia 2022 se presentaron avances en el componente ambiente de control.  Al observarse mayores controles por parte de la primera y segunda línea para dar cumplimiento a los lineamientos. 
Se evidencio debilidades en los soportes de las capacitaciones realizadas en el PIC, se recomienda mayor organización en la documentación implementada para las actividades propuestas. 
Continuar con el fortalecimiento de los procesos de inducción y reinducción frente a las políticas y responsabilidades de cada proceso para su debido cumplimiento.
Fortalecer los controles y acciones para la mitigación de riesgos en la primera línea de defensa. 
Analizar la viabilidad para la línea de denuncia.  
Continuar con los controles por parte de la segunda y tercera línea de defensa frente a los riesgos. 
Fortalecer la calidad de la información suministra en los informes presentados para la toma de decisiones de manera oportuna. </t>
  </si>
  <si>
    <t>Evaluación de riesgos</t>
  </si>
  <si>
    <t xml:space="preserve">En el segundo semestre de la vigencia se presento una disminucion del 3% debido a que no se presentaron ante la junta directiva los resultados del monitoreo y el seguimiento frente a los riesgos por parte por lasegunda y tercera linea de defensa.
Continuar con el debido análisis de los cambios presentados en los diferentes niveles organizacionales. 
Fortalecer las acciones implementadas por la primera línea de defensa en la cual se vinculan el plan estratégico con los objetivos estratégicos de la Entidad. 
Analizar de forma precisa y periódica los riesgos asociados a actividades tercerizadas con el fin de mitigar riesgos de forma oportuna. </t>
  </si>
  <si>
    <t>Actividades de control</t>
  </si>
  <si>
    <t xml:space="preserve">En el componente actividades de control se realizan las siguientes recomendaciones:
Continuar con la oportunidad en caso de se presente situaciones en la que no sea posible segregar adecuadamente las funciones. 
Mantener y mejorar en caso de ser necesario los controles implementados frente a infraestructura tecnológicas y los procesos de seguridad, adquisición, desarrollo y mantenimiento de tecnologías. 
Implementar otros sistemas donde se aplique estándares internacionales como la ISO los cuales ayuden al fortalecimiento de la estructura de control de la Entidad. 
Continuar con el adecuado monitoreo y seguimiento a los riesgos de la entidad 
Fortalecer la formulación de los controles y actividades de acuerdo a cada responsable de la Política.
</t>
  </si>
  <si>
    <t xml:space="preserve">En segundo semestre de la vigencia 2022, se evidenciaron avances en el Componente de Actividades de Control. 
Continuar con la constante actualización de los procesos y procedimientos, políticas de operación e instructivos, en pro de la mejora continua y simplificación de los procesos, para dar cumplimiento a la ISO 9001.
Continuar con el monitoreo y seguimiento de la segunda y tercera línea de defensa a la política de administración integral del riesgo. 
Fortalecer la ejecución de los controles por parte de la primera línea de defensa. 
Fomentar la integración de los sistemas de gestión para la adecuada estructura de la entidad. </t>
  </si>
  <si>
    <t>Información y comunicación</t>
  </si>
  <si>
    <t xml:space="preserve">Frente a las actividades desarrolladas en el componente información y comunicación en el primer semestre de 2023 se realizan las siguientes recomendaciones:
Mantener y fortalecer los sistemas de captura y procesamiento de datos como el módulo de TBClinic y el módulo Cervix Clinic.
Mantener actualizado el inventario de información relevante (interna y externa)
Mantener y fortalecer los mecanismos implementados para el conocimiento de los objetivos, metas y estrategias en todos los niveles organizacionales. 
Fortalecer y promover los canales de denuncia anónima sobre situaciones irregulares, con el objetivo de tomar acciones de mejora oportuna.
Actualizar y fortalecer los procedimientos frente al manejo de la información.
Actualizar y fortalecer la caracterización de usuarios y grupos de valor. 
Fortalecer los controles de supervisión de los tiempos de respuesta de las PQRSD.
</t>
  </si>
  <si>
    <t xml:space="preserve">En el segundo semestre de la vigencia 2022, se presentó un aumento del 18% en el componente información y comunicación, debido al fortalecimiento en los controles para la mitigación de riesgos y el cumplimiento de las acciones en las políticas del MIPG que participan en el componente. 
Continuar con la actualización periódica del inventario de información relevante de la Entidad. 
Velar por el cumplimiento de las acciones en las políticas de operación relacionadas con la administración de la información. 
Fortalecer el análisis periódico frente a la caracterización de los grupos de valor y actualizar el mismo en caso de ser necesario. 
Fortalecer los procedimientos en los cuales se evalúan la efectividad de los canales de comunicación, la oportunidad y la calidad de las respuestas de fondo en las PQRSD. </t>
  </si>
  <si>
    <t xml:space="preserve">Monitoreo </t>
  </si>
  <si>
    <t xml:space="preserve">
En el segundo semestre de la vigencia 2022 se mantiene la calificación de componente monitoreo, debido a que no se presentaron avances significativos en las acciones planteadas en cada uno de los lineamientos.
Proyectar auditorías internas a los servicios tercerizados con el fin de evaluar sus niveles de riesgos.
Atender las recomendaciones generadas por la segunda y tercera línea de defensa en los informes del POA, ya que se han detectado dificultades para el cumplimiento de las acciones de mejora por parte de la primera línea de defensa
Fortalecer por parte de la primera línea de defensa el cumplimiento oportuno a los planes de mejoramiento formulados producto de las auditorías internas y externas. </t>
  </si>
  <si>
    <t xml:space="preserve">Frente al componente evaluación del riesgo se definen las siguientes recomendaciones: 
Dar cumplimiento a las acciones estipuladas al iniciar la vigencia las cuales conllevan al cumplimiento de los objetivos operativos 
Analizar de forma puntual los indicadores propuestos por algunos procesos y subprocesos para dar cumplimiento a las acciones formuladas en el POA 
Mantener y fortalecer la presentación de informes a la junta directiva con el objetivo la toma de decisiones de forma oportuna. 
Especificar en la Política de Administración Integral del Riesgo la periodicidad de los monitoreo y seguimientos según las responsabilidades de cada línea de defensa. 
Se resalta las mejoras realizadas en la Política de Administración Integral del Riesgo para dar cumplimiento a las recomendaciones dadas para SARLAFT y el SICOF.
</t>
  </si>
  <si>
    <t xml:space="preserve">En el análisis realizado al componente actividades de monitoreo dieron como resultado las siguientes recomendaciones: 
Continuar con los controles por el comité institucional de coordinación de control interno frente a los informes presentados por la tercera línea de defensa.
Fomentar el análisis realizado por la línea estratégica frente a los informes presentados por la segunda y tercera línea de defensa para el mejoramiento continuo y la toma de decisiones. 
Propender por el cumplimiento de las recomendaciones realizadas por la tercera línea de defensa a la primera línea de defensa frente a las PQRSD.
Fortalecer los controles para el cumplimiento oportuno de las acciones de mejoramiento producto de las auditorías internas y externas.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</si>
</sst>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3" x14ac:knownFonts="1">
    <font>
      <sz val="11"/>
      <color theme="1"/>
      <name val="Calibri"/>
      <family val="2"/>
      <scheme val="minor"/>
    </font>
    <font>
      <sz val="10"/>
      <color theme="1"/>
      <name val="Arial"/>
    </font>
    <font>
      <b/>
      <sz val="20"/>
      <color theme="0"/>
      <name val="Arial Narrow"/>
    </font>
    <font>
      <sz val="20"/>
      <color theme="1"/>
      <name val="Arial Narrow"/>
    </font>
    <font>
      <sz val="10"/>
      <name val="Arial"/>
    </font>
    <font>
      <sz val="11"/>
      <color theme="1"/>
      <name val="Arial Narrow"/>
    </font>
    <font>
      <sz val="11"/>
      <color theme="0"/>
      <name val="Arial Narrow"/>
    </font>
    <font>
      <b/>
      <sz val="18"/>
      <color theme="0"/>
      <name val="Arial"/>
    </font>
    <font>
      <b/>
      <sz val="20"/>
      <name val="Arial"/>
      <family val="2"/>
    </font>
    <font>
      <sz val="20"/>
      <color rgb="FFFF0000"/>
      <name val="Arial"/>
    </font>
    <font>
      <b/>
      <sz val="12"/>
      <color rgb="FFFF0000"/>
      <name val="Arial"/>
    </font>
    <font>
      <b/>
      <sz val="12"/>
      <color theme="1"/>
      <name val="Arial"/>
    </font>
    <font>
      <b/>
      <sz val="10"/>
      <color theme="1"/>
      <name val="Arial"/>
    </font>
    <font>
      <sz val="12"/>
      <color theme="1"/>
      <name val="Arial"/>
    </font>
    <font>
      <b/>
      <sz val="10"/>
      <color rgb="FFFF0000"/>
      <name val="Arial"/>
    </font>
    <font>
      <b/>
      <sz val="12"/>
      <color theme="0"/>
      <name val="Arial"/>
    </font>
    <font>
      <b/>
      <u/>
      <sz val="12"/>
      <color theme="0"/>
      <name val="Arial"/>
    </font>
    <font>
      <sz val="18"/>
      <color theme="1"/>
      <name val="Arial"/>
    </font>
    <font>
      <b/>
      <sz val="16"/>
      <color theme="1"/>
      <name val="Arial"/>
    </font>
    <font>
      <sz val="12"/>
      <color theme="1"/>
      <name val="Arial"/>
      <family val="2"/>
    </font>
    <font>
      <b/>
      <i/>
      <sz val="10"/>
      <color theme="1"/>
      <name val="Arial"/>
    </font>
    <font>
      <b/>
      <sz val="12"/>
      <color theme="1"/>
      <name val="Arial"/>
      <family val="2"/>
    </font>
    <font>
      <sz val="12"/>
      <name val="Arial"/>
      <family val="2"/>
    </font>
  </fonts>
  <fills count="12">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theme="9" tint="0.59999389629810485"/>
        <bgColor theme="0"/>
      </patternFill>
    </fill>
    <fill>
      <patternFill patternType="solid">
        <fgColor theme="9" tint="0.59999389629810485"/>
        <bgColor indexed="6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41">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93">
    <xf numFmtId="0" fontId="0" fillId="0" borderId="0" xfId="0"/>
    <xf numFmtId="0" fontId="1" fillId="2" borderId="0" xfId="0" applyFont="1" applyFill="1" applyBorder="1"/>
    <xf numFmtId="0" fontId="0" fillId="0" borderId="0" xfId="0" applyFont="1" applyAlignment="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5" fillId="2" borderId="0" xfId="0" applyFont="1" applyFill="1" applyBorder="1" applyAlignment="1">
      <alignment horizontal="center"/>
    </xf>
    <xf numFmtId="0" fontId="1" fillId="2" borderId="9" xfId="0" applyFont="1" applyFill="1" applyBorder="1"/>
    <xf numFmtId="0" fontId="2" fillId="3" borderId="14" xfId="0" applyFont="1" applyFill="1" applyBorder="1" applyAlignment="1">
      <alignment horizontal="center" vertical="center"/>
    </xf>
    <xf numFmtId="164" fontId="5" fillId="2" borderId="0" xfId="0" applyNumberFormat="1" applyFont="1" applyFill="1" applyBorder="1" applyAlignment="1">
      <alignment horizontal="center"/>
    </xf>
    <xf numFmtId="0" fontId="6" fillId="2" borderId="0" xfId="0" applyFont="1" applyFill="1" applyBorder="1" applyAlignment="1">
      <alignment vertical="center"/>
    </xf>
    <xf numFmtId="9" fontId="8" fillId="3" borderId="21"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10" fillId="2" borderId="0" xfId="0" applyFont="1" applyFill="1" applyBorder="1"/>
    <xf numFmtId="0" fontId="7" fillId="2" borderId="0"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0" xfId="0" applyFont="1" applyFill="1" applyBorder="1" applyAlignment="1">
      <alignment horizontal="center" vertical="center"/>
    </xf>
    <xf numFmtId="49" fontId="1" fillId="2" borderId="0" xfId="0" applyNumberFormat="1" applyFont="1" applyFill="1" applyBorder="1" applyAlignment="1">
      <alignment horizontal="left" vertical="top" wrapText="1"/>
    </xf>
    <xf numFmtId="0" fontId="14" fillId="2" borderId="0" xfId="0" applyFont="1" applyFill="1" applyBorder="1" applyAlignment="1">
      <alignment wrapText="1"/>
    </xf>
    <xf numFmtId="0" fontId="7" fillId="6" borderId="33" xfId="0" applyFont="1" applyFill="1" applyBorder="1" applyAlignment="1">
      <alignment horizontal="center" vertical="center" wrapText="1"/>
    </xf>
    <xf numFmtId="0" fontId="11" fillId="0" borderId="0" xfId="0" applyFont="1" applyAlignment="1">
      <alignment horizontal="center" vertical="center" wrapText="1"/>
    </xf>
    <xf numFmtId="0" fontId="15" fillId="6" borderId="33"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2" fillId="2" borderId="0" xfId="0" applyFont="1" applyFill="1" applyBorder="1" applyAlignment="1">
      <alignment wrapText="1"/>
    </xf>
    <xf numFmtId="0" fontId="17" fillId="0" borderId="0" xfId="0" applyFont="1" applyAlignment="1">
      <alignment horizontal="center" wrapText="1"/>
    </xf>
    <xf numFmtId="0" fontId="1" fillId="0" borderId="35" xfId="0" applyFont="1" applyBorder="1"/>
    <xf numFmtId="0" fontId="7" fillId="7" borderId="14" xfId="0" applyFont="1" applyFill="1" applyBorder="1" applyAlignment="1">
      <alignment horizontal="center" vertical="center" wrapText="1"/>
    </xf>
    <xf numFmtId="0" fontId="15" fillId="0" borderId="0" xfId="0" applyFont="1" applyAlignment="1">
      <alignment vertical="center"/>
    </xf>
    <xf numFmtId="0" fontId="11" fillId="0" borderId="14" xfId="0" applyFont="1" applyBorder="1" applyAlignment="1">
      <alignment horizontal="center" vertical="center"/>
    </xf>
    <xf numFmtId="9" fontId="11" fillId="0" borderId="0" xfId="0" applyNumberFormat="1" applyFont="1" applyAlignment="1">
      <alignment vertical="center"/>
    </xf>
    <xf numFmtId="9" fontId="18" fillId="8" borderId="14" xfId="0" applyNumberFormat="1" applyFont="1" applyFill="1" applyBorder="1" applyAlignment="1">
      <alignment horizontal="center" vertical="center"/>
    </xf>
    <xf numFmtId="0" fontId="13" fillId="0" borderId="36" xfId="0" applyFont="1" applyBorder="1" applyAlignment="1">
      <alignment vertical="center" wrapText="1"/>
    </xf>
    <xf numFmtId="0" fontId="11" fillId="0" borderId="0" xfId="0" applyFont="1" applyAlignment="1">
      <alignment vertical="center"/>
    </xf>
    <xf numFmtId="0" fontId="11" fillId="0" borderId="17" xfId="0" applyFont="1" applyBorder="1" applyAlignment="1">
      <alignment vertical="center"/>
    </xf>
    <xf numFmtId="0" fontId="19" fillId="0" borderId="36" xfId="0" applyFont="1" applyBorder="1" applyAlignment="1">
      <alignment vertical="center" wrapText="1"/>
    </xf>
    <xf numFmtId="0" fontId="11" fillId="0" borderId="0" xfId="0" applyFont="1" applyAlignment="1">
      <alignment horizontal="left" vertical="center"/>
    </xf>
    <xf numFmtId="9" fontId="11" fillId="0" borderId="14" xfId="0" applyNumberFormat="1" applyFont="1" applyBorder="1" applyAlignment="1">
      <alignment horizontal="center" vertical="center"/>
    </xf>
    <xf numFmtId="0" fontId="11" fillId="2" borderId="9" xfId="0" applyFont="1" applyFill="1" applyBorder="1" applyAlignment="1">
      <alignment vertical="center"/>
    </xf>
    <xf numFmtId="0" fontId="11" fillId="2" borderId="0" xfId="0" applyFont="1" applyFill="1" applyBorder="1" applyAlignment="1">
      <alignment vertical="center"/>
    </xf>
    <xf numFmtId="0" fontId="1" fillId="0" borderId="0" xfId="0" applyFont="1" applyAlignment="1">
      <alignment horizontal="center"/>
    </xf>
    <xf numFmtId="0" fontId="1" fillId="0" borderId="14" xfId="0" applyFont="1" applyBorder="1"/>
    <xf numFmtId="0" fontId="1" fillId="0" borderId="36" xfId="0" applyFont="1" applyBorder="1"/>
    <xf numFmtId="0" fontId="1" fillId="0" borderId="0" xfId="0" applyFont="1" applyAlignment="1">
      <alignment horizontal="left"/>
    </xf>
    <xf numFmtId="0" fontId="1" fillId="0" borderId="14" xfId="0" applyFont="1" applyBorder="1" applyAlignment="1">
      <alignment horizontal="left"/>
    </xf>
    <xf numFmtId="0" fontId="7" fillId="9" borderId="14" xfId="0" applyFont="1" applyFill="1" applyBorder="1" applyAlignment="1">
      <alignment horizontal="center" vertical="center" wrapText="1"/>
    </xf>
    <xf numFmtId="0" fontId="13" fillId="0" borderId="36" xfId="0" applyFont="1" applyBorder="1" applyAlignment="1">
      <alignment horizontal="left" vertical="center" wrapText="1"/>
    </xf>
    <xf numFmtId="0" fontId="1" fillId="0" borderId="17" xfId="0" applyFont="1" applyBorder="1"/>
    <xf numFmtId="0" fontId="19" fillId="0" borderId="36" xfId="0" applyFont="1" applyBorder="1" applyAlignment="1">
      <alignment horizontal="left" vertical="center" wrapText="1"/>
    </xf>
    <xf numFmtId="0" fontId="7" fillId="3" borderId="14" xfId="0" applyFont="1" applyFill="1" applyBorder="1" applyAlignment="1">
      <alignment horizontal="center" vertical="center" wrapText="1"/>
    </xf>
    <xf numFmtId="0" fontId="7" fillId="10" borderId="14"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13" fillId="0" borderId="37" xfId="0" applyFont="1" applyBorder="1" applyAlignment="1">
      <alignment horizontal="left" vertical="center" wrapText="1"/>
    </xf>
    <xf numFmtId="0" fontId="19" fillId="0" borderId="37" xfId="0" applyFont="1" applyBorder="1" applyAlignment="1">
      <alignment horizontal="left" vertical="center" wrapText="1"/>
    </xf>
    <xf numFmtId="0" fontId="15" fillId="2" borderId="0" xfId="0" applyFont="1" applyFill="1" applyBorder="1" applyAlignment="1">
      <alignment vertical="center"/>
    </xf>
    <xf numFmtId="0" fontId="11" fillId="2" borderId="0" xfId="0" applyFont="1" applyFill="1" applyBorder="1" applyAlignment="1">
      <alignment horizontal="left" vertical="center"/>
    </xf>
    <xf numFmtId="0" fontId="20" fillId="2" borderId="0" xfId="0" applyFont="1" applyFill="1" applyBorder="1" applyAlignment="1">
      <alignment vertical="center"/>
    </xf>
    <xf numFmtId="0" fontId="20" fillId="2" borderId="0" xfId="0" applyFont="1" applyFill="1" applyBorder="1"/>
    <xf numFmtId="0" fontId="1" fillId="2" borderId="38" xfId="0" applyFont="1" applyFill="1" applyBorder="1"/>
    <xf numFmtId="0" fontId="1" fillId="2" borderId="39" xfId="0" applyFont="1" applyFill="1" applyBorder="1"/>
    <xf numFmtId="0" fontId="1" fillId="2" borderId="40" xfId="0" applyFont="1" applyFill="1" applyBorder="1"/>
    <xf numFmtId="49" fontId="19" fillId="2" borderId="27" xfId="0" applyNumberFormat="1" applyFont="1" applyFill="1" applyBorder="1" applyAlignment="1">
      <alignment horizontal="center" vertical="center" wrapText="1"/>
    </xf>
    <xf numFmtId="49" fontId="21" fillId="2" borderId="25" xfId="0" applyNumberFormat="1" applyFont="1" applyFill="1" applyBorder="1" applyAlignment="1">
      <alignment horizontal="left" vertical="center" wrapText="1"/>
    </xf>
    <xf numFmtId="0" fontId="22" fillId="0" borderId="26" xfId="0" applyFont="1" applyBorder="1"/>
    <xf numFmtId="49" fontId="19" fillId="4" borderId="28" xfId="0" applyNumberFormat="1" applyFont="1" applyFill="1" applyBorder="1" applyAlignment="1">
      <alignment horizontal="left" vertical="center" wrapText="1"/>
    </xf>
    <xf numFmtId="0" fontId="22" fillId="5" borderId="29" xfId="0" applyFont="1" applyFill="1" applyBorder="1"/>
    <xf numFmtId="0" fontId="22" fillId="5" borderId="30" xfId="0" applyFont="1" applyFill="1" applyBorder="1"/>
    <xf numFmtId="49" fontId="21" fillId="2" borderId="31" xfId="0" applyNumberFormat="1" applyFont="1" applyFill="1" applyBorder="1" applyAlignment="1">
      <alignment horizontal="left" vertical="center" wrapText="1"/>
    </xf>
    <xf numFmtId="0" fontId="22" fillId="0" borderId="32" xfId="0" applyFont="1" applyBorder="1"/>
    <xf numFmtId="49" fontId="19" fillId="2" borderId="28" xfId="0" applyNumberFormat="1" applyFont="1" applyFill="1" applyBorder="1" applyAlignment="1">
      <alignment horizontal="left" vertical="center" wrapText="1"/>
    </xf>
    <xf numFmtId="0" fontId="22" fillId="0" borderId="29" xfId="0" applyFont="1" applyBorder="1"/>
    <xf numFmtId="0" fontId="22" fillId="0" borderId="30" xfId="0" applyFont="1" applyBorder="1"/>
    <xf numFmtId="0" fontId="2" fillId="3" borderId="5" xfId="0" applyFont="1" applyFill="1" applyBorder="1" applyAlignment="1">
      <alignment horizontal="center" vertical="center" wrapText="1"/>
    </xf>
    <xf numFmtId="0" fontId="4" fillId="0" borderId="10" xfId="0" applyFont="1" applyBorder="1"/>
    <xf numFmtId="0" fontId="3" fillId="2" borderId="6" xfId="0" applyFont="1" applyFill="1" applyBorder="1" applyAlignment="1">
      <alignment horizontal="center"/>
    </xf>
    <xf numFmtId="0" fontId="4" fillId="0" borderId="7" xfId="0" applyFont="1" applyBorder="1"/>
    <xf numFmtId="0" fontId="4" fillId="0" borderId="8" xfId="0" applyFont="1" applyBorder="1"/>
    <xf numFmtId="0" fontId="4" fillId="0" borderId="11" xfId="0" applyFont="1" applyBorder="1"/>
    <xf numFmtId="0" fontId="4" fillId="0" borderId="12" xfId="0" applyFont="1" applyBorder="1"/>
    <xf numFmtId="0" fontId="4" fillId="0" borderId="13" xfId="0" applyFont="1" applyBorder="1"/>
    <xf numFmtId="164" fontId="3" fillId="2" borderId="15" xfId="0" applyNumberFormat="1" applyFont="1" applyFill="1" applyBorder="1" applyAlignment="1">
      <alignment horizontal="center"/>
    </xf>
    <xf numFmtId="0" fontId="4" fillId="0" borderId="16" xfId="0" applyFont="1" applyBorder="1"/>
    <xf numFmtId="0" fontId="4" fillId="0" borderId="17" xfId="0" applyFont="1" applyBorder="1"/>
    <xf numFmtId="0" fontId="7" fillId="3" borderId="18" xfId="0" applyFont="1" applyFill="1" applyBorder="1" applyAlignment="1">
      <alignment horizontal="center" vertical="center" wrapText="1"/>
    </xf>
    <xf numFmtId="0" fontId="4" fillId="0" borderId="19" xfId="0" applyFont="1" applyBorder="1"/>
    <xf numFmtId="0" fontId="4" fillId="0" borderId="20" xfId="0" applyFont="1" applyBorder="1"/>
    <xf numFmtId="0" fontId="7" fillId="3" borderId="22" xfId="0" applyFont="1" applyFill="1" applyBorder="1" applyAlignment="1">
      <alignment horizontal="center" vertical="center"/>
    </xf>
    <xf numFmtId="0" fontId="4" fillId="0" borderId="23" xfId="0" applyFont="1" applyBorder="1"/>
    <xf numFmtId="0" fontId="4" fillId="0" borderId="24" xfId="0" applyFont="1" applyBorder="1"/>
  </cellXfs>
  <cellStyles count="1">
    <cellStyle name="Normal" xfId="0" builtinId="0"/>
  </cellStyles>
  <dxfs count="22">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5248275" cy="239077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2609850" y="1685925"/>
          <a:ext cx="5248275"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DM-CONTROLI01/Downloads/INFORME%20ESCI%202023%201%20SEM%20COMPONENTE%20INFORMACION%20Y%20COMUNIC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0.89583333333333337</v>
          </cell>
        </row>
        <row r="26">
          <cell r="N26">
            <v>0.88235294117647056</v>
          </cell>
        </row>
        <row r="43">
          <cell r="N43">
            <v>0.91666666666666663</v>
          </cell>
        </row>
        <row r="55">
          <cell r="N55">
            <v>0.9642857142857143</v>
          </cell>
        </row>
        <row r="69">
          <cell r="N69">
            <v>0.8571428571428571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60" zoomScaleNormal="60" workbookViewId="0">
      <selection activeCell="I33" sqref="I33"/>
    </sheetView>
  </sheetViews>
  <sheetFormatPr baseColWidth="10" defaultColWidth="12.5703125" defaultRowHeight="15" x14ac:dyDescent="0.25"/>
  <cols>
    <col min="1" max="1" width="3.140625" style="2" customWidth="1"/>
    <col min="2" max="2" width="3.42578125" style="2" customWidth="1"/>
    <col min="3" max="3" width="35.5703125" style="2" customWidth="1"/>
    <col min="4" max="4" width="2.5703125" style="2" customWidth="1"/>
    <col min="5" max="5" width="38.7109375" style="2" customWidth="1"/>
    <col min="6" max="6" width="10.85546875" style="2" customWidth="1"/>
    <col min="7" max="7" width="23.42578125" style="2" customWidth="1"/>
    <col min="8" max="8" width="7.5703125" style="2" customWidth="1"/>
    <col min="9" max="9" width="68.140625" style="2" customWidth="1"/>
    <col min="10" max="10" width="5.85546875" style="2" customWidth="1"/>
    <col min="11" max="11" width="28.140625" style="2" customWidth="1"/>
    <col min="12" max="12" width="4.28515625" style="2" customWidth="1"/>
    <col min="13" max="13" width="78.7109375" style="2" customWidth="1"/>
    <col min="14" max="14" width="5.85546875" style="2" customWidth="1"/>
    <col min="15" max="15" width="24.85546875" style="2" customWidth="1"/>
    <col min="16" max="16" width="7" style="2" customWidth="1"/>
    <col min="17" max="26" width="11.42578125" style="2" customWidth="1"/>
    <col min="27" max="16384" width="12.5703125" style="2"/>
  </cols>
  <sheetData>
    <row r="1" spans="1:26" ht="12.75" customHeight="1" thickBot="1" x14ac:dyDescent="0.3">
      <c r="A1" s="1"/>
      <c r="B1" s="1"/>
      <c r="C1" s="1"/>
      <c r="D1" s="1"/>
      <c r="E1" s="1"/>
      <c r="F1" s="1"/>
      <c r="G1" s="1"/>
      <c r="H1" s="1"/>
      <c r="I1" s="1"/>
      <c r="J1" s="1"/>
      <c r="K1" s="1"/>
      <c r="L1" s="1"/>
      <c r="M1" s="1"/>
      <c r="N1" s="1"/>
      <c r="O1" s="1"/>
      <c r="P1" s="1"/>
      <c r="Q1" s="1"/>
      <c r="R1" s="1"/>
      <c r="S1" s="1"/>
      <c r="T1" s="1"/>
      <c r="U1" s="1"/>
      <c r="V1" s="1"/>
      <c r="W1" s="1"/>
      <c r="X1" s="1"/>
      <c r="Y1" s="1"/>
      <c r="Z1" s="1"/>
    </row>
    <row r="2" spans="1:26" ht="18" customHeight="1" thickTop="1" x14ac:dyDescent="0.25">
      <c r="A2" s="1"/>
      <c r="B2" s="3"/>
      <c r="C2" s="4"/>
      <c r="D2" s="4"/>
      <c r="E2" s="4"/>
      <c r="F2" s="4"/>
      <c r="G2" s="4"/>
      <c r="H2" s="4"/>
      <c r="I2" s="4"/>
      <c r="J2" s="4"/>
      <c r="K2" s="4"/>
      <c r="L2" s="4"/>
      <c r="M2" s="4"/>
      <c r="N2" s="4"/>
      <c r="O2" s="4"/>
      <c r="P2" s="5"/>
      <c r="Q2" s="1"/>
      <c r="R2" s="1"/>
      <c r="S2" s="1"/>
      <c r="T2" s="1"/>
      <c r="U2" s="1"/>
      <c r="V2" s="1"/>
      <c r="W2" s="1"/>
      <c r="X2" s="1"/>
      <c r="Y2" s="1"/>
      <c r="Z2" s="1"/>
    </row>
    <row r="3" spans="1:26" ht="18" customHeight="1" x14ac:dyDescent="0.3">
      <c r="A3" s="1"/>
      <c r="B3" s="6"/>
      <c r="C3" s="1"/>
      <c r="D3" s="1"/>
      <c r="E3" s="76" t="s">
        <v>0</v>
      </c>
      <c r="F3" s="78" t="s">
        <v>1</v>
      </c>
      <c r="G3" s="79"/>
      <c r="H3" s="79"/>
      <c r="I3" s="79"/>
      <c r="J3" s="79"/>
      <c r="K3" s="79"/>
      <c r="L3" s="79"/>
      <c r="M3" s="80"/>
      <c r="N3" s="7"/>
      <c r="O3" s="7"/>
      <c r="P3" s="8"/>
      <c r="Q3" s="1"/>
      <c r="R3" s="1"/>
      <c r="S3" s="1"/>
      <c r="T3" s="1"/>
      <c r="U3" s="1"/>
      <c r="V3" s="1"/>
      <c r="W3" s="1"/>
      <c r="X3" s="1"/>
      <c r="Y3" s="1"/>
      <c r="Z3" s="1"/>
    </row>
    <row r="4" spans="1:26" ht="18" customHeight="1" x14ac:dyDescent="0.3">
      <c r="A4" s="1"/>
      <c r="B4" s="6"/>
      <c r="C4" s="1"/>
      <c r="D4" s="1"/>
      <c r="E4" s="77"/>
      <c r="F4" s="81"/>
      <c r="G4" s="82"/>
      <c r="H4" s="82"/>
      <c r="I4" s="82"/>
      <c r="J4" s="82"/>
      <c r="K4" s="82"/>
      <c r="L4" s="82"/>
      <c r="M4" s="83"/>
      <c r="N4" s="7"/>
      <c r="O4" s="7"/>
      <c r="P4" s="8"/>
      <c r="Q4" s="1"/>
      <c r="R4" s="1"/>
      <c r="S4" s="1"/>
      <c r="T4" s="1"/>
      <c r="U4" s="1"/>
      <c r="V4" s="1"/>
      <c r="W4" s="1"/>
      <c r="X4" s="1"/>
      <c r="Y4" s="1"/>
      <c r="Z4" s="1"/>
    </row>
    <row r="5" spans="1:26" ht="41.25" customHeight="1" x14ac:dyDescent="0.35">
      <c r="A5" s="1"/>
      <c r="B5" s="6"/>
      <c r="C5" s="1"/>
      <c r="D5" s="1"/>
      <c r="E5" s="9" t="s">
        <v>2</v>
      </c>
      <c r="F5" s="84" t="s">
        <v>3</v>
      </c>
      <c r="G5" s="85"/>
      <c r="H5" s="85"/>
      <c r="I5" s="85"/>
      <c r="J5" s="85"/>
      <c r="K5" s="85"/>
      <c r="L5" s="85"/>
      <c r="M5" s="86"/>
      <c r="N5" s="10"/>
      <c r="O5" s="10"/>
      <c r="P5" s="8"/>
      <c r="Q5" s="1"/>
      <c r="R5" s="1"/>
      <c r="S5" s="1"/>
      <c r="T5" s="1"/>
      <c r="U5" s="1"/>
      <c r="V5" s="1"/>
      <c r="W5" s="1"/>
      <c r="X5" s="1"/>
      <c r="Y5" s="1"/>
      <c r="Z5" s="1"/>
    </row>
    <row r="6" spans="1:26" ht="18" customHeight="1" thickBot="1" x14ac:dyDescent="0.35">
      <c r="A6" s="1"/>
      <c r="B6" s="6"/>
      <c r="C6" s="1"/>
      <c r="D6" s="1"/>
      <c r="E6" s="11"/>
      <c r="F6" s="10"/>
      <c r="G6" s="10"/>
      <c r="H6" s="10"/>
      <c r="I6" s="10"/>
      <c r="J6" s="10"/>
      <c r="K6" s="10"/>
      <c r="L6" s="10"/>
      <c r="M6" s="1"/>
      <c r="N6" s="1"/>
      <c r="O6" s="1"/>
      <c r="P6" s="8"/>
      <c r="Q6" s="1"/>
      <c r="R6" s="1"/>
      <c r="S6" s="1"/>
      <c r="T6" s="1"/>
      <c r="U6" s="1"/>
      <c r="V6" s="1"/>
      <c r="W6" s="1"/>
      <c r="X6" s="1"/>
      <c r="Y6" s="1"/>
      <c r="Z6" s="1"/>
    </row>
    <row r="7" spans="1:26" ht="93" customHeight="1" thickBot="1" x14ac:dyDescent="0.3">
      <c r="A7" s="1"/>
      <c r="B7" s="6"/>
      <c r="C7" s="1"/>
      <c r="D7" s="1"/>
      <c r="E7" s="1"/>
      <c r="F7" s="1"/>
      <c r="G7" s="1"/>
      <c r="H7" s="1"/>
      <c r="I7" s="87" t="s">
        <v>4</v>
      </c>
      <c r="J7" s="88"/>
      <c r="K7" s="89"/>
      <c r="L7" s="1"/>
      <c r="M7" s="12">
        <f>+AVERAGE(G25,G27,G29,G31,G33)</f>
        <v>0.90325630252100841</v>
      </c>
      <c r="N7" s="13"/>
      <c r="O7" s="13"/>
      <c r="P7" s="8"/>
      <c r="Q7" s="1"/>
      <c r="R7" s="1"/>
      <c r="S7" s="1"/>
      <c r="T7" s="1"/>
      <c r="U7" s="1"/>
      <c r="V7" s="1"/>
      <c r="W7" s="1"/>
      <c r="X7" s="1"/>
      <c r="Y7" s="1"/>
      <c r="Z7" s="1"/>
    </row>
    <row r="8" spans="1:26" ht="18" customHeight="1" x14ac:dyDescent="0.25">
      <c r="A8" s="1"/>
      <c r="B8" s="6"/>
      <c r="C8" s="1"/>
      <c r="D8" s="1"/>
      <c r="E8" s="1"/>
      <c r="F8" s="1"/>
      <c r="G8" s="1"/>
      <c r="H8" s="1"/>
      <c r="I8" s="1"/>
      <c r="J8" s="1"/>
      <c r="K8" s="1"/>
      <c r="L8" s="1"/>
      <c r="M8" s="14"/>
      <c r="N8" s="14"/>
      <c r="O8" s="14"/>
      <c r="P8" s="8"/>
      <c r="Q8" s="1"/>
      <c r="R8" s="1"/>
      <c r="S8" s="1"/>
      <c r="T8" s="1"/>
      <c r="U8" s="1"/>
      <c r="V8" s="1"/>
      <c r="W8" s="1"/>
      <c r="X8" s="1"/>
      <c r="Y8" s="1"/>
      <c r="Z8" s="1"/>
    </row>
    <row r="9" spans="1:26" ht="18" customHeight="1" x14ac:dyDescent="0.25">
      <c r="A9" s="1"/>
      <c r="B9" s="6"/>
      <c r="C9" s="1"/>
      <c r="D9" s="1"/>
      <c r="E9" s="1"/>
      <c r="F9" s="1"/>
      <c r="G9" s="1"/>
      <c r="H9" s="1"/>
      <c r="I9" s="1"/>
      <c r="J9" s="1"/>
      <c r="K9" s="1"/>
      <c r="L9" s="1"/>
      <c r="M9" s="1"/>
      <c r="N9" s="1"/>
      <c r="O9" s="1"/>
      <c r="P9" s="8"/>
      <c r="Q9" s="1"/>
      <c r="R9" s="1"/>
      <c r="S9" s="1"/>
      <c r="T9" s="1"/>
      <c r="U9" s="1"/>
      <c r="V9" s="1"/>
      <c r="W9" s="1"/>
      <c r="X9" s="1"/>
      <c r="Y9" s="1"/>
      <c r="Z9" s="1"/>
    </row>
    <row r="10" spans="1:26" ht="12.75" customHeight="1" x14ac:dyDescent="0.25">
      <c r="A10" s="1"/>
      <c r="B10" s="6"/>
      <c r="C10" s="1"/>
      <c r="D10" s="1"/>
      <c r="E10" s="1"/>
      <c r="F10" s="1"/>
      <c r="G10" s="1"/>
      <c r="H10" s="1"/>
      <c r="I10" s="1"/>
      <c r="J10" s="1"/>
      <c r="K10" s="1"/>
      <c r="L10" s="1"/>
      <c r="M10" s="1"/>
      <c r="N10" s="1"/>
      <c r="O10" s="1"/>
      <c r="P10" s="8"/>
      <c r="Q10" s="1"/>
      <c r="R10" s="1"/>
      <c r="S10" s="1"/>
      <c r="T10" s="1"/>
      <c r="U10" s="1"/>
      <c r="V10" s="1"/>
      <c r="W10" s="1"/>
      <c r="X10" s="1"/>
      <c r="Y10" s="1"/>
      <c r="Z10" s="1"/>
    </row>
    <row r="11" spans="1:26" ht="12.75" customHeight="1" x14ac:dyDescent="0.25">
      <c r="A11" s="1"/>
      <c r="B11" s="6"/>
      <c r="C11" s="1"/>
      <c r="D11" s="1"/>
      <c r="E11" s="1"/>
      <c r="F11" s="1"/>
      <c r="G11" s="1"/>
      <c r="H11" s="1"/>
      <c r="I11" s="1"/>
      <c r="J11" s="1"/>
      <c r="K11" s="1"/>
      <c r="L11" s="1"/>
      <c r="M11" s="1"/>
      <c r="N11" s="1"/>
      <c r="O11" s="1"/>
      <c r="P11" s="8"/>
      <c r="Q11" s="1"/>
      <c r="R11" s="1"/>
      <c r="S11" s="1"/>
      <c r="T11" s="1"/>
      <c r="U11" s="1"/>
      <c r="V11" s="1"/>
      <c r="W11" s="1"/>
      <c r="X11" s="1"/>
      <c r="Y11" s="1"/>
      <c r="Z11" s="1"/>
    </row>
    <row r="12" spans="1:26" ht="12.75" customHeight="1" x14ac:dyDescent="0.25">
      <c r="A12" s="1"/>
      <c r="B12" s="6"/>
      <c r="C12" s="1"/>
      <c r="D12" s="1"/>
      <c r="E12" s="1"/>
      <c r="F12" s="1"/>
      <c r="G12" s="1"/>
      <c r="H12" s="1"/>
      <c r="I12" s="1"/>
      <c r="J12" s="1"/>
      <c r="K12" s="1"/>
      <c r="L12" s="1"/>
      <c r="M12" s="1"/>
      <c r="N12" s="1"/>
      <c r="O12" s="1"/>
      <c r="P12" s="8"/>
      <c r="Q12" s="1"/>
      <c r="R12" s="1"/>
      <c r="S12" s="1"/>
      <c r="T12" s="1"/>
      <c r="U12" s="1"/>
      <c r="V12" s="1"/>
      <c r="W12" s="1"/>
      <c r="X12" s="1"/>
      <c r="Y12" s="1"/>
      <c r="Z12" s="1"/>
    </row>
    <row r="13" spans="1:26" ht="12.75" customHeight="1" x14ac:dyDescent="0.25">
      <c r="A13" s="1"/>
      <c r="B13" s="6"/>
      <c r="C13" s="1"/>
      <c r="D13" s="1"/>
      <c r="E13" s="1"/>
      <c r="F13" s="1"/>
      <c r="G13" s="1"/>
      <c r="H13" s="1"/>
      <c r="I13" s="1"/>
      <c r="J13" s="1"/>
      <c r="K13" s="1"/>
      <c r="L13" s="1"/>
      <c r="M13" s="1"/>
      <c r="N13" s="1"/>
      <c r="O13" s="1"/>
      <c r="P13" s="8"/>
      <c r="Q13" s="1"/>
      <c r="R13" s="1"/>
      <c r="S13" s="1"/>
      <c r="T13" s="1"/>
      <c r="U13" s="1"/>
      <c r="V13" s="1"/>
      <c r="W13" s="1"/>
      <c r="X13" s="1"/>
      <c r="Y13" s="1"/>
      <c r="Z13" s="1"/>
    </row>
    <row r="14" spans="1:26" ht="12.75" customHeight="1" x14ac:dyDescent="0.25">
      <c r="A14" s="1"/>
      <c r="B14" s="6"/>
      <c r="C14" s="1"/>
      <c r="D14" s="1"/>
      <c r="E14" s="1"/>
      <c r="F14" s="1"/>
      <c r="G14" s="1"/>
      <c r="H14" s="1"/>
      <c r="I14" s="1"/>
      <c r="J14" s="1"/>
      <c r="K14" s="1"/>
      <c r="L14" s="1"/>
      <c r="M14" s="1"/>
      <c r="N14" s="1"/>
      <c r="O14" s="1"/>
      <c r="P14" s="8"/>
      <c r="Q14" s="1"/>
      <c r="R14" s="1"/>
      <c r="S14" s="1"/>
      <c r="T14" s="1"/>
      <c r="U14" s="1"/>
      <c r="V14" s="1"/>
      <c r="W14" s="1"/>
      <c r="X14" s="1"/>
      <c r="Y14" s="1"/>
      <c r="Z14" s="1"/>
    </row>
    <row r="15" spans="1:26" ht="12.75" customHeight="1" x14ac:dyDescent="0.25">
      <c r="A15" s="1"/>
      <c r="B15" s="6"/>
      <c r="C15" s="1"/>
      <c r="D15" s="1"/>
      <c r="E15" s="1"/>
      <c r="F15" s="1"/>
      <c r="G15" s="1"/>
      <c r="H15" s="1"/>
      <c r="I15" s="1"/>
      <c r="J15" s="1"/>
      <c r="K15" s="1"/>
      <c r="L15" s="1"/>
      <c r="M15" s="1"/>
      <c r="N15" s="1"/>
      <c r="O15" s="1"/>
      <c r="P15" s="8"/>
      <c r="Q15" s="1"/>
      <c r="R15" s="1"/>
      <c r="S15" s="1"/>
      <c r="T15" s="1"/>
      <c r="U15" s="1"/>
      <c r="V15" s="1"/>
      <c r="W15" s="1"/>
      <c r="X15" s="1"/>
      <c r="Y15" s="1"/>
      <c r="Z15" s="1"/>
    </row>
    <row r="16" spans="1:26" ht="12.75" customHeight="1" x14ac:dyDescent="0.25">
      <c r="A16" s="1"/>
      <c r="B16" s="6"/>
      <c r="C16" s="1"/>
      <c r="D16" s="1"/>
      <c r="E16" s="1"/>
      <c r="F16" s="1"/>
      <c r="G16" s="1"/>
      <c r="H16" s="1"/>
      <c r="I16" s="1"/>
      <c r="J16" s="1"/>
      <c r="K16" s="1"/>
      <c r="L16" s="1"/>
      <c r="M16" s="1"/>
      <c r="N16" s="1"/>
      <c r="O16" s="1"/>
      <c r="P16" s="8"/>
      <c r="Q16" s="1"/>
      <c r="R16" s="1"/>
      <c r="S16" s="1"/>
      <c r="T16" s="1"/>
      <c r="U16" s="1"/>
      <c r="V16" s="1"/>
      <c r="W16" s="1"/>
      <c r="X16" s="1"/>
      <c r="Y16" s="1"/>
      <c r="Z16" s="1"/>
    </row>
    <row r="17" spans="1:26" ht="35.25" customHeight="1" x14ac:dyDescent="0.25">
      <c r="A17" s="1"/>
      <c r="B17" s="6"/>
      <c r="C17" s="90" t="s">
        <v>5</v>
      </c>
      <c r="D17" s="91"/>
      <c r="E17" s="91"/>
      <c r="F17" s="91"/>
      <c r="G17" s="91"/>
      <c r="H17" s="91"/>
      <c r="I17" s="91"/>
      <c r="J17" s="91"/>
      <c r="K17" s="91"/>
      <c r="L17" s="91"/>
      <c r="M17" s="92"/>
      <c r="N17" s="15"/>
      <c r="O17" s="15"/>
      <c r="P17" s="8"/>
      <c r="Q17" s="1"/>
      <c r="R17" s="1"/>
      <c r="S17" s="1"/>
      <c r="T17" s="1"/>
      <c r="U17" s="1"/>
      <c r="V17" s="1"/>
      <c r="W17" s="1"/>
      <c r="X17" s="1"/>
      <c r="Y17" s="1"/>
      <c r="Z17" s="1"/>
    </row>
    <row r="18" spans="1:26" ht="15.75" customHeight="1" x14ac:dyDescent="0.25">
      <c r="A18" s="1"/>
      <c r="B18" s="6"/>
      <c r="C18" s="16"/>
      <c r="D18" s="16"/>
      <c r="E18" s="16"/>
      <c r="F18" s="16"/>
      <c r="G18" s="16"/>
      <c r="H18" s="16"/>
      <c r="I18" s="16"/>
      <c r="J18" s="16"/>
      <c r="K18" s="16"/>
      <c r="L18" s="16"/>
      <c r="M18" s="16"/>
      <c r="N18" s="17"/>
      <c r="O18" s="17"/>
      <c r="P18" s="8"/>
      <c r="Q18" s="1"/>
      <c r="R18" s="1"/>
      <c r="S18" s="1"/>
      <c r="T18" s="1"/>
      <c r="U18" s="1"/>
      <c r="V18" s="1"/>
      <c r="W18" s="1"/>
      <c r="X18" s="1"/>
      <c r="Y18" s="1"/>
      <c r="Z18" s="1"/>
    </row>
    <row r="19" spans="1:26" ht="141.75" customHeight="1" x14ac:dyDescent="0.25">
      <c r="A19" s="1"/>
      <c r="B19" s="6"/>
      <c r="C19" s="66" t="s">
        <v>6</v>
      </c>
      <c r="D19" s="67"/>
      <c r="E19" s="65" t="s">
        <v>7</v>
      </c>
      <c r="F19" s="73" t="s">
        <v>8</v>
      </c>
      <c r="G19" s="74"/>
      <c r="H19" s="74"/>
      <c r="I19" s="74"/>
      <c r="J19" s="74"/>
      <c r="K19" s="74"/>
      <c r="L19" s="74"/>
      <c r="M19" s="75"/>
      <c r="N19" s="18"/>
      <c r="O19" s="18"/>
      <c r="P19" s="8"/>
      <c r="Q19" s="1"/>
      <c r="R19" s="1"/>
      <c r="S19" s="1"/>
      <c r="T19" s="1"/>
      <c r="U19" s="1"/>
      <c r="V19" s="1"/>
      <c r="W19" s="1"/>
      <c r="X19" s="1"/>
      <c r="Y19" s="1"/>
      <c r="Z19" s="1"/>
    </row>
    <row r="20" spans="1:26" ht="105.75" customHeight="1" x14ac:dyDescent="0.25">
      <c r="A20" s="1"/>
      <c r="B20" s="6"/>
      <c r="C20" s="66" t="s">
        <v>9</v>
      </c>
      <c r="D20" s="67"/>
      <c r="E20" s="65" t="s">
        <v>7</v>
      </c>
      <c r="F20" s="68" t="s">
        <v>10</v>
      </c>
      <c r="G20" s="69"/>
      <c r="H20" s="69"/>
      <c r="I20" s="69"/>
      <c r="J20" s="69"/>
      <c r="K20" s="69"/>
      <c r="L20" s="69"/>
      <c r="M20" s="70"/>
      <c r="N20" s="18"/>
      <c r="O20" s="18"/>
      <c r="P20" s="8"/>
      <c r="Q20" s="1"/>
      <c r="R20" s="1"/>
      <c r="S20" s="1"/>
      <c r="T20" s="1"/>
      <c r="U20" s="1"/>
      <c r="V20" s="1"/>
      <c r="W20" s="1"/>
      <c r="X20" s="1"/>
      <c r="Y20" s="1"/>
      <c r="Z20" s="1"/>
    </row>
    <row r="21" spans="1:26" ht="143.25" customHeight="1" x14ac:dyDescent="0.25">
      <c r="A21" s="1"/>
      <c r="B21" s="6"/>
      <c r="C21" s="71" t="s">
        <v>11</v>
      </c>
      <c r="D21" s="72"/>
      <c r="E21" s="65" t="s">
        <v>7</v>
      </c>
      <c r="F21" s="73" t="s">
        <v>12</v>
      </c>
      <c r="G21" s="74"/>
      <c r="H21" s="74"/>
      <c r="I21" s="74"/>
      <c r="J21" s="74"/>
      <c r="K21" s="74"/>
      <c r="L21" s="74"/>
      <c r="M21" s="75"/>
      <c r="N21" s="18"/>
      <c r="O21" s="18"/>
      <c r="P21" s="8"/>
      <c r="Q21" s="1"/>
      <c r="R21" s="1"/>
      <c r="S21" s="1"/>
      <c r="T21" s="1"/>
      <c r="U21" s="1"/>
      <c r="V21" s="1"/>
      <c r="W21" s="1"/>
      <c r="X21" s="1"/>
      <c r="Y21" s="1"/>
      <c r="Z21" s="1"/>
    </row>
    <row r="22" spans="1:26" ht="66" customHeight="1" thickBot="1" x14ac:dyDescent="0.3">
      <c r="A22" s="1"/>
      <c r="B22" s="6"/>
      <c r="C22" s="1"/>
      <c r="D22" s="1"/>
      <c r="E22" s="1"/>
      <c r="F22" s="1"/>
      <c r="G22" s="19"/>
      <c r="H22" s="1"/>
      <c r="I22" s="1"/>
      <c r="J22" s="1"/>
      <c r="K22" s="1"/>
      <c r="L22" s="1"/>
      <c r="M22" s="1"/>
      <c r="N22" s="1"/>
      <c r="O22" s="1"/>
      <c r="P22" s="8"/>
      <c r="Q22" s="1"/>
      <c r="R22" s="1"/>
      <c r="S22" s="1"/>
      <c r="T22" s="1"/>
      <c r="U22" s="1"/>
      <c r="V22" s="1"/>
      <c r="W22" s="1"/>
      <c r="X22" s="1"/>
      <c r="Y22" s="1"/>
      <c r="Z22" s="1"/>
    </row>
    <row r="23" spans="1:26" ht="102.75" customHeight="1" thickBot="1" x14ac:dyDescent="0.3">
      <c r="A23" s="1"/>
      <c r="B23" s="6"/>
      <c r="C23" s="20" t="s">
        <v>13</v>
      </c>
      <c r="D23" s="21"/>
      <c r="E23" s="22" t="s">
        <v>14</v>
      </c>
      <c r="F23" s="21"/>
      <c r="G23" s="22" t="s">
        <v>15</v>
      </c>
      <c r="H23" s="21"/>
      <c r="I23" s="23" t="s">
        <v>16</v>
      </c>
      <c r="J23" s="24"/>
      <c r="K23" s="25" t="s">
        <v>17</v>
      </c>
      <c r="L23" s="24"/>
      <c r="M23" s="26" t="s">
        <v>18</v>
      </c>
      <c r="N23" s="24"/>
      <c r="O23" s="27" t="s">
        <v>19</v>
      </c>
      <c r="P23" s="8"/>
      <c r="Q23" s="28"/>
      <c r="R23" s="1"/>
      <c r="S23" s="1"/>
      <c r="T23" s="1"/>
      <c r="U23" s="1"/>
      <c r="V23" s="1"/>
      <c r="W23" s="1"/>
      <c r="X23" s="1"/>
      <c r="Y23" s="1"/>
      <c r="Z23" s="1"/>
    </row>
    <row r="24" spans="1:26" ht="6.75" customHeight="1" x14ac:dyDescent="0.35">
      <c r="A24" s="1"/>
      <c r="B24" s="6"/>
      <c r="C24" s="29"/>
      <c r="I24" s="30"/>
      <c r="K24" s="30"/>
      <c r="P24" s="8"/>
      <c r="Q24" s="1"/>
      <c r="R24" s="1"/>
      <c r="S24" s="1"/>
      <c r="T24" s="1"/>
      <c r="U24" s="1"/>
      <c r="V24" s="1"/>
      <c r="W24" s="1"/>
      <c r="X24" s="1"/>
      <c r="Y24" s="1"/>
      <c r="Z24" s="1"/>
    </row>
    <row r="25" spans="1:26" ht="375" customHeight="1" x14ac:dyDescent="0.25">
      <c r="A25" s="1"/>
      <c r="B25" s="6"/>
      <c r="C25" s="31" t="s">
        <v>20</v>
      </c>
      <c r="D25" s="32"/>
      <c r="E25" s="33" t="str">
        <f>+IF([1]Hoja1!$N$2&gt;=0.5,"Si","No")</f>
        <v>Si</v>
      </c>
      <c r="F25" s="34"/>
      <c r="G25" s="35">
        <f>+[1]Hoja1!N2</f>
        <v>0.89583333333333337</v>
      </c>
      <c r="H25" s="34"/>
      <c r="I25" s="36" t="s">
        <v>21</v>
      </c>
      <c r="J25" s="37"/>
      <c r="K25" s="35">
        <v>0.88</v>
      </c>
      <c r="L25" s="38"/>
      <c r="M25" s="39" t="s">
        <v>22</v>
      </c>
      <c r="N25" s="40"/>
      <c r="O25" s="41">
        <f>G25-K25</f>
        <v>1.5833333333333366E-2</v>
      </c>
      <c r="P25" s="42"/>
      <c r="Q25" s="43"/>
      <c r="R25" s="43"/>
      <c r="S25" s="43"/>
      <c r="T25" s="43"/>
      <c r="U25" s="43"/>
      <c r="V25" s="43"/>
      <c r="W25" s="1"/>
      <c r="X25" s="1"/>
      <c r="Y25" s="1"/>
      <c r="Z25" s="1"/>
    </row>
    <row r="26" spans="1:26" ht="6.75" customHeight="1" x14ac:dyDescent="0.35">
      <c r="A26" s="1"/>
      <c r="B26" s="6"/>
      <c r="C26" s="29"/>
      <c r="E26" s="44"/>
      <c r="G26" s="45"/>
      <c r="I26" s="46"/>
      <c r="K26" s="30"/>
      <c r="M26" s="47"/>
      <c r="N26" s="47"/>
      <c r="O26" s="48"/>
      <c r="P26" s="8"/>
      <c r="Q26" s="1"/>
      <c r="R26" s="1"/>
      <c r="S26" s="1"/>
      <c r="T26" s="1"/>
      <c r="U26" s="1"/>
      <c r="V26" s="1"/>
      <c r="W26" s="1"/>
      <c r="X26" s="1"/>
      <c r="Y26" s="1"/>
      <c r="Z26" s="1"/>
    </row>
    <row r="27" spans="1:26" ht="292.5" customHeight="1" x14ac:dyDescent="0.25">
      <c r="A27" s="1"/>
      <c r="B27" s="6"/>
      <c r="C27" s="49" t="s">
        <v>23</v>
      </c>
      <c r="D27" s="32"/>
      <c r="E27" s="33" t="str">
        <f>+IF([1]Hoja1!$N$26&gt;=0.5,"Si","No")</f>
        <v>Si</v>
      </c>
      <c r="G27" s="35">
        <f>+[1]Hoja1!N26</f>
        <v>0.88235294117647056</v>
      </c>
      <c r="I27" s="50" t="s">
        <v>33</v>
      </c>
      <c r="K27" s="35">
        <v>0.79</v>
      </c>
      <c r="L27" s="51"/>
      <c r="M27" s="52" t="s">
        <v>24</v>
      </c>
      <c r="N27" s="40"/>
      <c r="O27" s="41">
        <f>G27-K27</f>
        <v>9.2352941176470527E-2</v>
      </c>
      <c r="P27" s="8"/>
      <c r="Q27" s="1"/>
      <c r="R27" s="1"/>
      <c r="S27" s="1"/>
      <c r="T27" s="1"/>
      <c r="U27" s="1"/>
      <c r="V27" s="1"/>
      <c r="W27" s="1"/>
      <c r="X27" s="1"/>
      <c r="Y27" s="1"/>
      <c r="Z27" s="1"/>
    </row>
    <row r="28" spans="1:26" ht="6.75" customHeight="1" x14ac:dyDescent="0.35">
      <c r="A28" s="1"/>
      <c r="B28" s="6"/>
      <c r="C28" s="29"/>
      <c r="E28" s="44"/>
      <c r="G28" s="45"/>
      <c r="I28" s="46"/>
      <c r="K28" s="30"/>
      <c r="M28" s="47"/>
      <c r="N28" s="47"/>
      <c r="O28" s="48"/>
      <c r="P28" s="8"/>
      <c r="Q28" s="1"/>
      <c r="R28" s="1"/>
      <c r="S28" s="1"/>
      <c r="T28" s="1"/>
      <c r="U28" s="1"/>
      <c r="V28" s="1"/>
      <c r="W28" s="1"/>
      <c r="X28" s="1"/>
      <c r="Y28" s="1"/>
      <c r="Z28" s="1"/>
    </row>
    <row r="29" spans="1:26" ht="308.25" customHeight="1" x14ac:dyDescent="0.25">
      <c r="A29" s="1"/>
      <c r="B29" s="6"/>
      <c r="C29" s="53" t="s">
        <v>25</v>
      </c>
      <c r="D29" s="32"/>
      <c r="E29" s="33" t="str">
        <f>+IF([1]Hoja1!$N$43&gt;=0.5,"Si","No")</f>
        <v>Si</v>
      </c>
      <c r="G29" s="35">
        <f>+[1]Hoja1!N43</f>
        <v>0.91666666666666663</v>
      </c>
      <c r="I29" s="36" t="s">
        <v>26</v>
      </c>
      <c r="K29" s="35">
        <v>0.92</v>
      </c>
      <c r="L29" s="51"/>
      <c r="M29" s="39" t="s">
        <v>27</v>
      </c>
      <c r="N29" s="40"/>
      <c r="O29" s="41">
        <f>G29-K29</f>
        <v>-3.3333333333334103E-3</v>
      </c>
      <c r="P29" s="8"/>
      <c r="Q29" s="1"/>
      <c r="R29" s="1"/>
      <c r="S29" s="1"/>
      <c r="T29" s="1"/>
      <c r="U29" s="1"/>
      <c r="V29" s="1"/>
      <c r="W29" s="1"/>
      <c r="X29" s="1"/>
      <c r="Y29" s="1"/>
      <c r="Z29" s="1"/>
    </row>
    <row r="30" spans="1:26" ht="6.75" customHeight="1" x14ac:dyDescent="0.35">
      <c r="A30" s="1"/>
      <c r="B30" s="6"/>
      <c r="C30" s="29"/>
      <c r="E30" s="44"/>
      <c r="G30" s="45"/>
      <c r="I30" s="46"/>
      <c r="K30" s="30"/>
      <c r="M30" s="47"/>
      <c r="N30" s="47"/>
      <c r="O30" s="48"/>
      <c r="P30" s="8"/>
      <c r="Q30" s="1"/>
      <c r="R30" s="1"/>
      <c r="S30" s="1"/>
      <c r="T30" s="1"/>
      <c r="U30" s="1"/>
      <c r="V30" s="1"/>
      <c r="W30" s="1"/>
      <c r="X30" s="1"/>
      <c r="Y30" s="1"/>
      <c r="Z30" s="1"/>
    </row>
    <row r="31" spans="1:26" ht="336.75" customHeight="1" x14ac:dyDescent="0.25">
      <c r="A31" s="1"/>
      <c r="B31" s="6"/>
      <c r="C31" s="54" t="s">
        <v>28</v>
      </c>
      <c r="D31" s="32"/>
      <c r="E31" s="33" t="str">
        <f>+IF([1]Hoja1!$N$55&gt;=0.5,"Si","No")</f>
        <v>Si</v>
      </c>
      <c r="G31" s="35">
        <f>+[1]Hoja1!N55</f>
        <v>0.9642857142857143</v>
      </c>
      <c r="I31" s="50" t="s">
        <v>29</v>
      </c>
      <c r="K31" s="35">
        <v>0.93</v>
      </c>
      <c r="L31" s="51"/>
      <c r="M31" s="52" t="s">
        <v>30</v>
      </c>
      <c r="N31" s="40"/>
      <c r="O31" s="41">
        <f>G31-K31</f>
        <v>3.4285714285714253E-2</v>
      </c>
      <c r="P31" s="8"/>
      <c r="Q31" s="1"/>
      <c r="R31" s="1"/>
      <c r="S31" s="1"/>
      <c r="T31" s="1"/>
      <c r="U31" s="1"/>
      <c r="V31" s="1"/>
      <c r="W31" s="1"/>
      <c r="X31" s="1"/>
      <c r="Y31" s="1"/>
      <c r="Z31" s="1"/>
    </row>
    <row r="32" spans="1:26" ht="6.75" customHeight="1" x14ac:dyDescent="0.35">
      <c r="A32" s="1"/>
      <c r="B32" s="6"/>
      <c r="C32" s="29"/>
      <c r="E32" s="44"/>
      <c r="G32" s="45"/>
      <c r="I32" s="46"/>
      <c r="K32" s="30"/>
      <c r="M32" s="47"/>
      <c r="N32" s="47"/>
      <c r="O32" s="48"/>
      <c r="P32" s="8"/>
      <c r="Q32" s="1"/>
      <c r="R32" s="1"/>
      <c r="S32" s="1"/>
      <c r="T32" s="1"/>
      <c r="U32" s="1"/>
      <c r="V32" s="1"/>
      <c r="W32" s="1"/>
      <c r="X32" s="1"/>
      <c r="Y32" s="1"/>
      <c r="Z32" s="1"/>
    </row>
    <row r="33" spans="1:26" ht="277.5" customHeight="1" thickBot="1" x14ac:dyDescent="0.3">
      <c r="A33" s="1"/>
      <c r="B33" s="6"/>
      <c r="C33" s="55" t="s">
        <v>31</v>
      </c>
      <c r="D33" s="32"/>
      <c r="E33" s="33" t="str">
        <f>+IF([1]Hoja1!$N$69&gt;=0.5,"Si","No")</f>
        <v>Si</v>
      </c>
      <c r="G33" s="35">
        <f>+[1]Hoja1!N69</f>
        <v>0.8571428571428571</v>
      </c>
      <c r="I33" s="56" t="s">
        <v>34</v>
      </c>
      <c r="K33" s="35">
        <v>0.79</v>
      </c>
      <c r="L33" s="51"/>
      <c r="M33" s="57" t="s">
        <v>32</v>
      </c>
      <c r="N33" s="40"/>
      <c r="O33" s="41">
        <f>G33-K33</f>
        <v>6.714285714285706E-2</v>
      </c>
      <c r="P33" s="8"/>
      <c r="Q33" s="1"/>
      <c r="R33" s="1"/>
      <c r="S33" s="1"/>
      <c r="T33" s="1"/>
      <c r="U33" s="1"/>
      <c r="V33" s="1"/>
      <c r="W33" s="1"/>
      <c r="X33" s="1"/>
      <c r="Y33" s="1"/>
      <c r="Z33" s="1"/>
    </row>
    <row r="34" spans="1:26" ht="12.75" customHeight="1" x14ac:dyDescent="0.25">
      <c r="A34" s="1"/>
      <c r="B34" s="6"/>
      <c r="C34" s="58"/>
      <c r="D34" s="58"/>
      <c r="E34" s="17"/>
      <c r="F34" s="1"/>
      <c r="G34" s="1"/>
      <c r="H34" s="1"/>
      <c r="I34" s="1"/>
      <c r="J34" s="1"/>
      <c r="K34" s="1"/>
      <c r="L34" s="1"/>
      <c r="M34" s="59"/>
      <c r="N34" s="59"/>
      <c r="O34" s="59"/>
      <c r="P34" s="8"/>
      <c r="Q34" s="1"/>
      <c r="R34" s="1"/>
      <c r="S34" s="1"/>
      <c r="T34" s="1"/>
      <c r="U34" s="1"/>
      <c r="V34" s="1"/>
      <c r="W34" s="1"/>
      <c r="X34" s="1"/>
      <c r="Y34" s="1"/>
      <c r="Z34" s="1"/>
    </row>
    <row r="35" spans="1:26" ht="12.75" customHeight="1" x14ac:dyDescent="0.25">
      <c r="A35" s="1"/>
      <c r="B35" s="6"/>
      <c r="C35" s="60"/>
      <c r="D35" s="58"/>
      <c r="E35" s="17"/>
      <c r="F35" s="1"/>
      <c r="G35" s="1"/>
      <c r="H35" s="1"/>
      <c r="I35" s="1"/>
      <c r="J35" s="1"/>
      <c r="K35" s="1"/>
      <c r="L35" s="1"/>
      <c r="M35" s="59"/>
      <c r="N35" s="59"/>
      <c r="O35" s="59"/>
      <c r="P35" s="8"/>
      <c r="Q35" s="1"/>
      <c r="R35" s="1"/>
      <c r="S35" s="1"/>
      <c r="T35" s="1"/>
      <c r="U35" s="1"/>
      <c r="V35" s="1"/>
      <c r="W35" s="1"/>
      <c r="X35" s="1"/>
      <c r="Y35" s="1"/>
      <c r="Z35" s="1"/>
    </row>
    <row r="36" spans="1:26" ht="12.75" customHeight="1" x14ac:dyDescent="0.25">
      <c r="A36" s="1"/>
      <c r="B36" s="6"/>
      <c r="C36" s="61"/>
      <c r="D36" s="1"/>
      <c r="E36" s="1"/>
      <c r="F36" s="1"/>
      <c r="G36" s="1"/>
      <c r="H36" s="1"/>
      <c r="I36" s="1"/>
      <c r="J36" s="1"/>
      <c r="K36" s="1"/>
      <c r="L36" s="1"/>
      <c r="M36" s="1"/>
      <c r="N36" s="1"/>
      <c r="O36" s="1"/>
      <c r="P36" s="8"/>
      <c r="Q36" s="1"/>
      <c r="R36" s="1"/>
      <c r="S36" s="1"/>
      <c r="T36" s="1"/>
      <c r="U36" s="1"/>
      <c r="V36" s="1"/>
      <c r="W36" s="1"/>
      <c r="X36" s="1"/>
      <c r="Y36" s="1"/>
      <c r="Z36" s="1"/>
    </row>
    <row r="37" spans="1:26" ht="12.75" customHeight="1" thickBot="1" x14ac:dyDescent="0.3">
      <c r="A37" s="1"/>
      <c r="B37" s="62"/>
      <c r="C37" s="63"/>
      <c r="D37" s="63"/>
      <c r="E37" s="63"/>
      <c r="F37" s="63"/>
      <c r="G37" s="63"/>
      <c r="H37" s="63"/>
      <c r="I37" s="63"/>
      <c r="J37" s="63"/>
      <c r="K37" s="63"/>
      <c r="L37" s="63"/>
      <c r="M37" s="63"/>
      <c r="N37" s="63"/>
      <c r="O37" s="63"/>
      <c r="P37" s="64"/>
      <c r="Q37" s="1"/>
      <c r="R37" s="1"/>
      <c r="S37" s="1"/>
      <c r="T37" s="1"/>
      <c r="U37" s="1"/>
      <c r="V37" s="1"/>
      <c r="W37" s="1"/>
      <c r="X37" s="1"/>
      <c r="Y37" s="1"/>
      <c r="Z37" s="1"/>
    </row>
    <row r="38" spans="1:26" ht="12.75" customHeight="1" thickTop="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1" priority="1" operator="between">
      <formula>0.76</formula>
      <formula>1</formula>
    </cfRule>
  </conditionalFormatting>
  <conditionalFormatting sqref="G25 G27 G29 G31 G33">
    <cfRule type="cellIs" dxfId="20" priority="2" operator="between">
      <formula>0.51</formula>
      <formula>0.75</formula>
    </cfRule>
  </conditionalFormatting>
  <conditionalFormatting sqref="G25 G27 G29 G31 G33">
    <cfRule type="cellIs" dxfId="19" priority="3" operator="between">
      <formula>0.26</formula>
      <formula>0.5</formula>
    </cfRule>
  </conditionalFormatting>
  <conditionalFormatting sqref="M7">
    <cfRule type="cellIs" dxfId="18" priority="4" operator="between">
      <formula>0.76</formula>
      <formula>1</formula>
    </cfRule>
  </conditionalFormatting>
  <conditionalFormatting sqref="M7">
    <cfRule type="cellIs" dxfId="17" priority="5" operator="between">
      <formula>0.51</formula>
      <formula>0.75</formula>
    </cfRule>
  </conditionalFormatting>
  <conditionalFormatting sqref="M7">
    <cfRule type="cellIs" dxfId="16" priority="6" operator="between">
      <formula>0.26</formula>
      <formula>0.5</formula>
    </cfRule>
  </conditionalFormatting>
  <conditionalFormatting sqref="M7">
    <cfRule type="cellIs" dxfId="15" priority="7" operator="between">
      <formula>0</formula>
      <formula>0.25</formula>
    </cfRule>
  </conditionalFormatting>
  <conditionalFormatting sqref="K25">
    <cfRule type="cellIs" dxfId="14" priority="8" operator="between">
      <formula>0.76</formula>
      <formula>1</formula>
    </cfRule>
  </conditionalFormatting>
  <conditionalFormatting sqref="K25">
    <cfRule type="cellIs" dxfId="13" priority="9" operator="between">
      <formula>0.51</formula>
      <formula>0.75</formula>
    </cfRule>
  </conditionalFormatting>
  <conditionalFormatting sqref="K25">
    <cfRule type="cellIs" dxfId="12" priority="10" operator="between">
      <formula>0.26</formula>
      <formula>0.5</formula>
    </cfRule>
  </conditionalFormatting>
  <conditionalFormatting sqref="K27">
    <cfRule type="cellIs" dxfId="11" priority="11" operator="between">
      <formula>0.76</formula>
      <formula>1</formula>
    </cfRule>
  </conditionalFormatting>
  <conditionalFormatting sqref="K27">
    <cfRule type="cellIs" dxfId="10" priority="12" operator="between">
      <formula>0.51</formula>
      <formula>0.75</formula>
    </cfRule>
  </conditionalFormatting>
  <conditionalFormatting sqref="K27">
    <cfRule type="cellIs" dxfId="9" priority="13" operator="between">
      <formula>0.26</formula>
      <formula>0.5</formula>
    </cfRule>
  </conditionalFormatting>
  <conditionalFormatting sqref="K29">
    <cfRule type="cellIs" dxfId="8" priority="14" operator="between">
      <formula>0.76</formula>
      <formula>1</formula>
    </cfRule>
  </conditionalFormatting>
  <conditionalFormatting sqref="K29">
    <cfRule type="cellIs" dxfId="7" priority="15" operator="between">
      <formula>0.51</formula>
      <formula>0.75</formula>
    </cfRule>
  </conditionalFormatting>
  <conditionalFormatting sqref="K29">
    <cfRule type="cellIs" dxfId="6" priority="16" operator="between">
      <formula>0.26</formula>
      <formula>0.5</formula>
    </cfRule>
  </conditionalFormatting>
  <conditionalFormatting sqref="K31">
    <cfRule type="cellIs" dxfId="5" priority="17" operator="between">
      <formula>0.76</formula>
      <formula>1</formula>
    </cfRule>
  </conditionalFormatting>
  <conditionalFormatting sqref="K31">
    <cfRule type="cellIs" dxfId="4" priority="18" operator="between">
      <formula>0.51</formula>
      <formula>0.75</formula>
    </cfRule>
  </conditionalFormatting>
  <conditionalFormatting sqref="K31">
    <cfRule type="cellIs" dxfId="3" priority="19" operator="between">
      <formula>0.26</formula>
      <formula>0.5</formula>
    </cfRule>
  </conditionalFormatting>
  <conditionalFormatting sqref="K33">
    <cfRule type="cellIs" dxfId="2" priority="20" operator="between">
      <formula>0.76</formula>
      <formula>1</formula>
    </cfRule>
  </conditionalFormatting>
  <conditionalFormatting sqref="K33">
    <cfRule type="cellIs" dxfId="1" priority="21" operator="between">
      <formula>0.51</formula>
      <formula>0.75</formula>
    </cfRule>
  </conditionalFormatting>
  <conditionalFormatting sqref="K33">
    <cfRule type="cellIs" dxfId="0" priority="22" operator="between">
      <formula>0.26</formula>
      <formula>0.5</formula>
    </cfRule>
  </conditionalFormatting>
  <dataValidations count="2">
    <dataValidation type="list" allowBlank="1" showErrorMessage="1" sqref="E19">
      <formula1>"Si,No,En proceso"</formula1>
    </dataValidation>
    <dataValidation type="list" allowBlank="1" showErrorMessage="1" sqref="N19:O20 E20:E21">
      <formula1>"Si,No"</formula1>
    </dataValidation>
  </dataValidation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ADM-CONTROLI03</dc:creator>
  <cp:lastModifiedBy>ADM-CONTROLI01</cp:lastModifiedBy>
  <dcterms:created xsi:type="dcterms:W3CDTF">2023-07-31T22:23:16Z</dcterms:created>
  <dcterms:modified xsi:type="dcterms:W3CDTF">2023-07-31T23:04:15Z</dcterms:modified>
</cp:coreProperties>
</file>