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MSALUD\7 IPS\MANTENIMIENTO 7 IPS\AJUSTADOS\AJUSTADOS MO\FORMATOS\"/>
    </mc:Choice>
  </mc:AlternateContent>
  <xr:revisionPtr revIDLastSave="0" documentId="13_ncr:1_{8D9A0440-0CA8-474E-85D3-1A4CBDA0D079}" xr6:coauthVersionLast="47" xr6:coauthVersionMax="47" xr10:uidLastSave="{00000000-0000-0000-0000-000000000000}"/>
  <bookViews>
    <workbookView xWindow="-108" yWindow="-108" windowWidth="23256" windowHeight="12576" xr2:uid="{00000000-000D-0000-FFFF-FFFF0000000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8" i="1" l="1"/>
  <c r="H215" i="1"/>
  <c r="H212" i="1" l="1"/>
  <c r="H221" i="1" l="1"/>
  <c r="H197" i="1" l="1"/>
  <c r="H188" i="1"/>
  <c r="H78" i="1"/>
  <c r="H62" i="1"/>
  <c r="H58" i="1"/>
  <c r="H140" i="1" l="1"/>
  <c r="H106" i="1"/>
  <c r="H159" i="1"/>
  <c r="H184" i="1"/>
  <c r="H193" i="1"/>
  <c r="H164" i="1"/>
  <c r="H74" i="1"/>
  <c r="H68" i="1"/>
  <c r="H45" i="1"/>
  <c r="H54" i="1"/>
  <c r="H100" i="1"/>
  <c r="H125" i="1"/>
  <c r="H178" i="1"/>
  <c r="H85" i="1"/>
  <c r="H117" i="1"/>
  <c r="H224" i="1" l="1"/>
  <c r="H227" i="1" l="1"/>
  <c r="H228" i="1" s="1"/>
  <c r="H225" i="1"/>
  <c r="H226" i="1"/>
  <c r="H2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G225" authorId="0" shapeId="0" xr:uid="{00000000-0006-0000-0000-000001000000}">
      <text>
        <r>
          <rPr>
            <b/>
            <sz val="9"/>
            <color indexed="81"/>
            <rFont val="Tahoma"/>
            <family val="2"/>
          </rPr>
          <t>ESE HLP:</t>
        </r>
        <r>
          <rPr>
            <sz val="9"/>
            <color indexed="81"/>
            <rFont val="Tahoma"/>
            <family val="2"/>
          </rPr>
          <t xml:space="preserve">
Aquí se debe indicar el porcentaje</t>
        </r>
      </text>
    </comment>
    <comment ref="G226" authorId="0" shapeId="0" xr:uid="{00000000-0006-0000-0000-000002000000}">
      <text>
        <r>
          <rPr>
            <b/>
            <sz val="9"/>
            <color indexed="81"/>
            <rFont val="Tahoma"/>
            <family val="2"/>
          </rPr>
          <t>ESE HLP:</t>
        </r>
        <r>
          <rPr>
            <sz val="9"/>
            <color indexed="81"/>
            <rFont val="Tahoma"/>
            <family val="2"/>
          </rPr>
          <t xml:space="preserve">
Aquí se debe indicar el porcentaje</t>
        </r>
      </text>
    </comment>
    <comment ref="G227" authorId="0" shapeId="0" xr:uid="{00000000-0006-0000-0000-00000300000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<sst xmlns="http://schemas.openxmlformats.org/spreadsheetml/2006/main" count="526" uniqueCount="407">
  <si>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</si>
  <si>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</si>
  <si>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</si>
  <si>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</si>
  <si>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</si>
  <si>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</si>
  <si>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</si>
  <si>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</si>
  <si>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</si>
  <si>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</si>
  <si>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</si>
  <si>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</si>
  <si>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</si>
  <si>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</si>
  <si>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</si>
  <si>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</si>
  <si>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</si>
  <si>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</si>
  <si>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</si>
  <si>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</si>
  <si>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</si>
  <si>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</si>
  <si>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</si>
  <si>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</si>
  <si>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</si>
  <si>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</si>
  <si>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</si>
  <si>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</si>
  <si>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</si>
  <si>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</si>
  <si>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</si>
  <si>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</si>
  <si>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</si>
  <si>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</si>
  <si>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</si>
  <si>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</si>
  <si>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</si>
  <si>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</si>
  <si>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</si>
  <si>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</si>
  <si>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</si>
  <si>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</si>
  <si>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</si>
  <si>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</si>
  <si>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</si>
  <si>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</si>
  <si>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</si>
  <si>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</si>
  <si>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</si>
  <si>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</si>
  <si>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</si>
  <si>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</si>
  <si>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</si>
  <si>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</si>
  <si>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</si>
  <si>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</si>
  <si>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</si>
  <si>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</si>
  <si>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</si>
  <si>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</si>
  <si>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</si>
  <si>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</si>
  <si>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</si>
  <si>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</si>
  <si>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</si>
  <si>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</si>
  <si>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</si>
  <si>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</si>
  <si>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</si>
  <si>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</si>
  <si>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</si>
  <si>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</si>
  <si>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</si>
  <si>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</si>
  <si>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</si>
  <si>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</si>
  <si>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</si>
  <si>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</si>
  <si>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</si>
  <si>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</si>
  <si>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</si>
  <si>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</si>
  <si>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</si>
  <si>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</si>
  <si>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</si>
  <si>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</si>
  <si>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</si>
  <si>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</si>
  <si>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</si>
  <si>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</si>
  <si>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</si>
  <si>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</si>
  <si>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</si>
  <si>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</si>
  <si>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</si>
  <si>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</si>
  <si>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</si>
  <si>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</si>
  <si>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</si>
  <si>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</si>
  <si>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</si>
  <si>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</si>
  <si>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</si>
  <si>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</si>
  <si>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</si>
  <si>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</si>
  <si>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</si>
  <si>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</si>
  <si>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</si>
  <si>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</si>
  <si>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</si>
  <si>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</si>
  <si>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</si>
  <si>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</si>
  <si>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</si>
  <si>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</si>
  <si>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</si>
  <si>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</si>
  <si>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</si>
  <si>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</si>
  <si>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</si>
  <si>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</si>
  <si>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</si>
  <si>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</si>
  <si>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</si>
  <si>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</si>
  <si>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</si>
  <si>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</si>
  <si>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</si>
  <si>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</si>
  <si>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</si>
  <si>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</si>
  <si>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</si>
  <si>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</si>
  <si>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</si>
  <si>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</si>
  <si>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</si>
  <si>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</si>
  <si>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</si>
  <si>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</si>
  <si>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</si>
  <si>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</si>
  <si>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</si>
  <si>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</si>
  <si>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</si>
  <si>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</si>
  <si>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</si>
  <si>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</si>
  <si>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</si>
  <si>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</si>
  <si>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</si>
  <si>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</si>
  <si>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</si>
  <si>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</si>
  <si>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</si>
  <si>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</si>
  <si>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</si>
  <si>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</si>
  <si>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</si>
  <si>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</si>
  <si>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</si>
  <si>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</si>
  <si>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</si>
  <si>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</si>
  <si>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</si>
  <si>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</si>
  <si>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</si>
  <si>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</si>
  <si>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</si>
  <si>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</si>
  <si>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</si>
  <si>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</si>
  <si>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</si>
  <si>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</si>
  <si>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</si>
  <si>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</si>
  <si>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</si>
  <si>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</si>
  <si>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</si>
  <si>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</si>
  <si>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</si>
  <si>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</si>
  <si>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</si>
  <si>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</si>
  <si>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</si>
  <si>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</si>
  <si>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</si>
  <si>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</si>
  <si>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</si>
  <si>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</si>
  <si>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</si>
  <si>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</si>
  <si>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</si>
  <si>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</si>
  <si>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</si>
  <si>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</si>
  <si>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</si>
  <si>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</si>
  <si>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</si>
  <si>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</si>
  <si>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</si>
  <si>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</si>
  <si>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</si>
  <si>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</si>
  <si>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</si>
  <si>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</si>
  <si>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</si>
  <si>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</si>
  <si>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</si>
  <si>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</si>
  <si>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</si>
  <si>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</si>
  <si>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</si>
  <si>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</si>
  <si>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</si>
  <si>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</si>
  <si>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</si>
  <si>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</si>
  <si>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</si>
  <si>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</si>
  <si>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</si>
  <si>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</si>
  <si>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</si>
  <si>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</si>
  <si>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</si>
  <si>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</si>
  <si>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</si>
  <si>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</si>
  <si>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</si>
  <si>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</si>
  <si>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</si>
  <si>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Divisiones en FIBROCEMENTO DE 8MM (junta invisible) Superboard. A 2 caras.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</si>
  <si>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</si>
  <si>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</si>
  <si>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</si>
  <si>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</si>
  <si>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</si>
  <si>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</si>
  <si>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</si>
  <si>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</si>
  <si>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</si>
  <si>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</si>
  <si>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</si>
  <si>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</si>
  <si>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</si>
  <si>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</si>
  <si>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</si>
  <si>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</si>
  <si>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</si>
  <si>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</si>
  <si>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</si>
  <si>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</si>
  <si>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</si>
  <si>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</si>
  <si>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</si>
  <si>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</si>
  <si>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</si>
  <si>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</si>
  <si>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</si>
  <si>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</si>
  <si>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</si>
  <si>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</si>
  <si>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</si>
  <si>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</si>
  <si>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</si>
  <si>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</si>
  <si>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</si>
  <si>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</si>
  <si>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</si>
  <si>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</si>
  <si>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</si>
  <si>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</si>
  <si>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</si>
  <si>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</si>
  <si>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</si>
  <si>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</si>
  <si>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</si>
  <si>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Demolicion manual piso de grees. Incluye cargue, retiro y disposición final  a escombrera.</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</si>
  <si>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</si>
  <si>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</si>
  <si>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</si>
  <si>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</si>
  <si>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</si>
  <si>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</si>
  <si>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</si>
  <si>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</si>
  <si>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</si>
  <si>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</si>
  <si>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</si>
  <si>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</si>
  <si>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</si>
  <si>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</si>
  <si>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</si>
  <si>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</si>
  <si>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</si>
  <si>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</si>
  <si>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</si>
  <si>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</si>
  <si>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</si>
  <si>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</si>
  <si>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</si>
  <si>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</si>
  <si>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</si>
  <si>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</si>
  <si>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</si>
  <si>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</si>
  <si>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</si>
  <si>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</si>
  <si>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</si>
  <si>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</si>
  <si>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</si>
  <si>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</si>
  <si>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</si>
  <si>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</si>
  <si>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</si>
  <si>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</si>
  <si>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Ceramica 0,205x0,205m Blanca para piso en baño, antideslizante Incluye pegacor y/o similar para estampillado.</t>
  </si>
  <si>
    <t>Suministro e instalación Ceramica Enchape Blanco en muros para baño. Incluye pegacor y/o similar para estampillado.</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</si>
  <si>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</si>
  <si>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</si>
  <si>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</si>
  <si>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</si>
  <si>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</si>
  <si>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</si>
  <si>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</si>
  <si>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</si>
  <si>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</si>
  <si>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</si>
  <si>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Institalación dispensador de Toallas Papel-Blanco</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</si>
  <si>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</si>
  <si>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</si>
  <si>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</si>
  <si>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</si>
  <si>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</si>
  <si>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</si>
  <si>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</si>
  <si>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</si>
  <si>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</si>
  <si>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</si>
  <si>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</si>
  <si>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</si>
  <si>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</si>
  <si>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</si>
  <si>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</si>
  <si>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</si>
  <si>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IPS SAN FAUSTINO CUCUTA</t>
  </si>
  <si>
    <t>Suministro e instalación de meson de Acero Inoxidable forrado con lamina en acero inoxidable 304, sin poceta. Incluye elementos para anclaje y soporte del meson.</t>
  </si>
  <si>
    <t>TABLEROS</t>
  </si>
  <si>
    <t>UND</t>
  </si>
  <si>
    <t>TOTALIZADOR 65-100</t>
  </si>
  <si>
    <t>ML</t>
  </si>
  <si>
    <t>CABLEADO 2#12,1#10</t>
  </si>
  <si>
    <t>SALIDA TOMA CORRIENTE</t>
  </si>
  <si>
    <t>TOMA GCFI</t>
  </si>
  <si>
    <t>32.1</t>
  </si>
  <si>
    <t>32.1.1</t>
  </si>
  <si>
    <t>32.1.2</t>
  </si>
  <si>
    <t>32.1.6</t>
  </si>
  <si>
    <t>32.1.3</t>
  </si>
  <si>
    <t>32.1.4</t>
  </si>
  <si>
    <t>32.1.5</t>
  </si>
  <si>
    <t>32.2</t>
  </si>
  <si>
    <t>SISTEMA A TIERRA</t>
  </si>
  <si>
    <t>32.2.1</t>
  </si>
  <si>
    <t>PUESTA A TIERRA TABLERO GENERAL</t>
  </si>
  <si>
    <t>SUBTOTAL CAPITULO 32</t>
  </si>
  <si>
    <t>SALIDA LUMINARIA INCLUYE LAMPARA DE EMPOTRAR TIPO LED</t>
  </si>
  <si>
    <t>32.1.7</t>
  </si>
  <si>
    <t>VOZ Y DATOS</t>
  </si>
  <si>
    <t>PTO</t>
  </si>
  <si>
    <t>INSTALACIONES ELECTRICAS Y VOZ Y DATOS</t>
  </si>
  <si>
    <t>32.3</t>
  </si>
  <si>
    <t>32.3.1</t>
  </si>
  <si>
    <t xml:space="preserve">ADECUACION RED DE VOZ Y DATOS INCLUYE ACCESORIOS CONEXION </t>
  </si>
  <si>
    <t>BEREAKER 20,30,15</t>
  </si>
  <si>
    <t>32.1.8</t>
  </si>
  <si>
    <t>Suministro e instalación Cielo raso tipo DRYWALL, lámina 6mm. Incluye refuerzo estructura existente</t>
  </si>
  <si>
    <t>Suministro e instalación de jabonera blanca cerámica</t>
  </si>
  <si>
    <t>Suministro e instalación Porta rollo Cerámica Blanco</t>
  </si>
  <si>
    <t>Aplicación en anticorrosivo y pintura en esmalte  para ventanería hasta 7,0 m. de altura. Comprende marco y reja existente.</t>
  </si>
  <si>
    <t>PLANTA TIPO DIESEL DE ENERGIA 110/220 - GENERADOR TRIFÁSICO 12-18 KVA INCLUYE INSTALACION Y PUESTA EN MARCHA CON PROTECCIÓN</t>
  </si>
  <si>
    <t>Suministro e Instalación de lámina tipo sandwich, sobre estructura tridimensional; suministrando semiestructura para asegurar lamina, pintado en anticorrosivo y acabado en negro/gris. Incluye repinte de estructura.</t>
  </si>
  <si>
    <r>
      <t>TABLERO 12-</t>
    </r>
    <r>
      <rPr>
        <b/>
        <sz val="11"/>
        <rFont val="ariala"/>
      </rPr>
      <t>16</t>
    </r>
    <r>
      <rPr>
        <sz val="11"/>
        <rFont val="ariala"/>
      </rPr>
      <t>-24 CIRCUITOS BIFASICO CON TAPA Y ESPACIO TOTALIZADOR</t>
    </r>
  </si>
  <si>
    <t>17.1.2</t>
  </si>
  <si>
    <t>Señalización tactil</t>
  </si>
  <si>
    <t>19.1.7</t>
  </si>
  <si>
    <t>Suministro e instalación piso adoquín en mortero. Incluye mortero de pega</t>
  </si>
  <si>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</si>
  <si>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</si>
  <si>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</si>
  <si>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</si>
  <si>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</si>
  <si>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</si>
  <si>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</si>
  <si>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</si>
  <si>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</si>
  <si>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RED CONTRA INCENDIOS</t>
  </si>
  <si>
    <t>35.1</t>
  </si>
  <si>
    <t>RED CONTRA INCENDIO</t>
  </si>
  <si>
    <t>M2</t>
  </si>
  <si>
    <t>SUBTOTAL CAPITULO 35</t>
  </si>
  <si>
    <t>Suministro e instalación cielo raso en PVC blanco incluye estructura y acabado final.</t>
  </si>
  <si>
    <t>Suministro e instalación  Ceramica para piso Blanco antideslizante 33.8 x 33.8 cm. Incluye pegacor y/o similar para estampillado.</t>
  </si>
  <si>
    <t>suministro y aplicación de Pintura acrílica Blanca Antibacterial alta asepsia, bajo cielo raso , sobre estuco, dos manos</t>
  </si>
  <si>
    <t>suministro y aplicación de Pintura Blanca lavable base acrílica interior pared, bajo placa, bajo cielo raso sobre estuco, dos manos.</t>
  </si>
  <si>
    <t>Pañete incluye filos y dilataciones con mortero 1:4 e=2 cm.</t>
  </si>
  <si>
    <t>MEJORAMIENTO DE LAS IPS PRIORIZADAS DE LA RED DE PRESTACIÓN DE SERVICIOS DE SALUD DE IMSALUD IPS NIÑA CECI, DOMINGO PEREZ, EL SALADO, SAN FAUSTINO, BANCO DE ARENA,GUAIMARAL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</si>
</sst>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 #,##0"/>
    <numFmt numFmtId="165" formatCode="&quot;$&quot;\ #,##0.00"/>
    <numFmt numFmtId="166" formatCode="&quot;$&quot;\ #,##0"/>
    <numFmt numFmtId="167" formatCode="0.0%"/>
  </numFmts>
  <fonts count="17">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6">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left" vertical="top" wrapText="1"/>
    </xf>
    <xf numFmtId="0" fontId="12" fillId="0" borderId="5" xfId="1" applyFont="1" applyBorder="1" applyAlignment="1">
      <alignment horizontal="center" vertical="center"/>
    </xf>
    <xf numFmtId="0" fontId="12" fillId="3" borderId="5" xfId="1" applyFont="1" applyFill="1" applyBorder="1" applyAlignment="1">
      <alignment vertical="center"/>
    </xf>
    <xf numFmtId="0" fontId="13" fillId="0" borderId="5" xfId="1" applyFont="1" applyBorder="1" applyAlignment="1">
      <alignment horizontal="center" vertical="top" wrapText="1"/>
    </xf>
    <xf numFmtId="0" fontId="13" fillId="3" borderId="7" xfId="1" applyFont="1" applyFill="1" applyBorder="1" applyAlignment="1">
      <alignment horizontal="center" vertical="center"/>
    </xf>
    <xf numFmtId="0" fontId="13" fillId="3" borderId="0" xfId="1" applyFont="1" applyFill="1" applyAlignment="1">
      <alignment horizontal="center" vertical="center"/>
    </xf>
    <xf numFmtId="0" fontId="13" fillId="3" borderId="0" xfId="1" applyFont="1" applyFill="1" applyAlignment="1">
      <alignment vertical="center"/>
    </xf>
    <xf numFmtId="0" fontId="14" fillId="4" borderId="20" xfId="0" applyFont="1" applyFill="1" applyBorder="1" applyAlignment="1">
      <alignment vertical="center"/>
    </xf>
    <xf numFmtId="166" fontId="11" fillId="4" borderId="19" xfId="1" applyNumberFormat="1" applyFont="1" applyFill="1" applyBorder="1" applyAlignment="1">
      <alignment horizontal="center" vertical="center"/>
    </xf>
    <xf numFmtId="166" fontId="11" fillId="4" borderId="19" xfId="1" applyNumberFormat="1" applyFont="1" applyFill="1" applyBorder="1" applyAlignment="1">
      <alignment horizontal="right" vertical="center" indent="1"/>
    </xf>
    <xf numFmtId="164" fontId="11" fillId="4" borderId="21" xfId="1" applyNumberFormat="1" applyFont="1" applyFill="1" applyBorder="1" applyAlignment="1">
      <alignment horizontal="right" vertical="center" indent="1"/>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19" xfId="1" applyFont="1" applyFill="1" applyBorder="1" applyAlignment="1">
      <alignment horizontal="left" vertical="center"/>
    </xf>
    <xf numFmtId="4" fontId="1" fillId="0" borderId="0" xfId="0" applyNumberFormat="1" applyFont="1" applyAlignment="1">
      <alignment vertical="center"/>
    </xf>
    <xf numFmtId="166" fontId="1" fillId="0" borderId="0" xfId="0" applyNumberFormat="1" applyFont="1" applyAlignment="1">
      <alignment vertical="center"/>
    </xf>
    <xf numFmtId="164" fontId="11" fillId="0" borderId="4" xfId="0" applyNumberFormat="1" applyFont="1" applyBorder="1" applyAlignment="1">
      <alignment horizontal="left" vertical="center"/>
    </xf>
    <xf numFmtId="164" fontId="11" fillId="0" borderId="5" xfId="0" applyNumberFormat="1" applyFont="1" applyBorder="1" applyAlignment="1">
      <alignment horizontal="left" vertical="center"/>
    </xf>
    <xf numFmtId="164" fontId="11" fillId="0" borderId="7"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 xfId="0" applyNumberFormat="1" applyFont="1" applyBorder="1" applyAlignment="1">
      <alignment horizontal="center" vertical="center"/>
    </xf>
    <xf numFmtId="164" fontId="11" fillId="0" borderId="2" xfId="0" applyNumberFormat="1" applyFont="1" applyBorder="1" applyAlignment="1">
      <alignment horizontal="center" vertical="center"/>
    </xf>
  </cellXfs>
  <cellStyles count="5">
    <cellStyle name="Normal" xfId="0" builtinId="0"/>
    <cellStyle name="Normal 2 2" xfId="3" xr:uid="{00000000-0005-0000-0000-000001000000}"/>
    <cellStyle name="Normal 2 4" xfId="2" xr:uid="{00000000-0005-0000-0000-000002000000}"/>
    <cellStyle name="Normal_CENTIC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99060</xdr:colOff>
      <xdr:row>1</xdr:row>
      <xdr:rowOff>60960</xdr:rowOff>
    </xdr:from>
    <xdr:to>
      <xdr:col>7</xdr:col>
      <xdr:colOff>967741</xdr:colOff>
      <xdr:row>4</xdr:row>
      <xdr:rowOff>193040</xdr:rowOff>
    </xdr:to>
    <xdr:pic>
      <xdr:nvPicPr>
        <xdr:cNvPr id="2" name="Imagen 1">
          <a:extLst>
            <a:ext uri="{FF2B5EF4-FFF2-40B4-BE49-F238E27FC236}">
              <a16:creationId xmlns:a16="http://schemas.microsoft.com/office/drawing/2014/main" id="{CF28F76B-9D26-45E5-B923-333A96BEF2A5}"/>
            </a:ext>
          </a:extLst>
        </xdr:cNvPr>
        <xdr:cNvPicPr>
          <a:picLocks noChangeAspect="1"/>
        </xdr:cNvPicPr>
      </xdr:nvPicPr>
      <xdr:blipFill rotWithShape="1">
        <a:blip xmlns:r="http://schemas.openxmlformats.org/officeDocument/2006/relationships" r:embed="rId1"/>
        <a:srcRect l="4834" t="24080" r="5757" b="21262"/>
        <a:stretch/>
      </xdr:blipFill>
      <xdr:spPr>
        <a:xfrm>
          <a:off x="9121140" y="25146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29"/>
  <sheetViews>
    <sheetView tabSelected="1" workbookViewId="0">
      <selection activeCell="B5" sqref="B5:F5"/>
    </sheetView>
  </sheetViews>
  <sheetFormatPr baseColWidth="10" defaultRowHeight="15" customHeight="1"/>
  <cols>
    <col min="1" max="1" width="2.33203125" style="1" customWidth="1"/>
    <col min="2" max="2" width="7" style="1" customWidth="1"/>
    <col min="3" max="3" width="11.33203125" style="1" customWidth="1"/>
    <col min="4" max="4" width="84.5546875" style="1" customWidth="1"/>
    <col min="5" max="5" width="11.44140625" style="1"/>
    <col min="6" max="6" width="14.88671875" style="1" customWidth="1"/>
    <col min="7" max="7" width="16.109375" style="1" customWidth="1"/>
    <col min="8" max="8" width="15.44140625" style="1" customWidth="1"/>
    <col min="9" max="250" width="11.44140625" style="1"/>
    <col min="251" max="251" width="12.6640625" style="1" customWidth="1"/>
    <col min="252" max="252" width="50.6640625" style="1" customWidth="1"/>
    <col min="253" max="254" width="12.6640625" style="1" customWidth="1"/>
    <col min="255" max="256" width="16.6640625" style="1" customWidth="1"/>
    <col min="257" max="506" width="11.44140625" style="1"/>
    <col min="507" max="507" width="12.6640625" style="1" customWidth="1"/>
    <col min="508" max="508" width="50.6640625" style="1" customWidth="1"/>
    <col min="509" max="510" width="12.6640625" style="1" customWidth="1"/>
    <col min="511" max="512" width="16.6640625" style="1" customWidth="1"/>
    <col min="513" max="762" width="11.44140625" style="1"/>
    <col min="763" max="763" width="12.6640625" style="1" customWidth="1"/>
    <col min="764" max="764" width="50.6640625" style="1" customWidth="1"/>
    <col min="765" max="766" width="12.6640625" style="1" customWidth="1"/>
    <col min="767" max="768" width="16.6640625" style="1" customWidth="1"/>
    <col min="769" max="1018" width="11.44140625" style="1"/>
    <col min="1019" max="1019" width="12.6640625" style="1" customWidth="1"/>
    <col min="1020" max="1020" width="50.6640625" style="1" customWidth="1"/>
    <col min="1021" max="1022" width="12.6640625" style="1" customWidth="1"/>
    <col min="1023" max="1024" width="16.6640625" style="1" customWidth="1"/>
    <col min="1025" max="1274" width="11.44140625" style="1"/>
    <col min="1275" max="1275" width="12.6640625" style="1" customWidth="1"/>
    <col min="1276" max="1276" width="50.6640625" style="1" customWidth="1"/>
    <col min="1277" max="1278" width="12.6640625" style="1" customWidth="1"/>
    <col min="1279" max="1280" width="16.6640625" style="1" customWidth="1"/>
    <col min="1281" max="1530" width="11.44140625" style="1"/>
    <col min="1531" max="1531" width="12.6640625" style="1" customWidth="1"/>
    <col min="1532" max="1532" width="50.6640625" style="1" customWidth="1"/>
    <col min="1533" max="1534" width="12.6640625" style="1" customWidth="1"/>
    <col min="1535" max="1536" width="16.6640625" style="1" customWidth="1"/>
    <col min="1537" max="1786" width="11.44140625" style="1"/>
    <col min="1787" max="1787" width="12.6640625" style="1" customWidth="1"/>
    <col min="1788" max="1788" width="50.6640625" style="1" customWidth="1"/>
    <col min="1789" max="1790" width="12.6640625" style="1" customWidth="1"/>
    <col min="1791" max="1792" width="16.6640625" style="1" customWidth="1"/>
    <col min="1793" max="2042" width="11.44140625" style="1"/>
    <col min="2043" max="2043" width="12.6640625" style="1" customWidth="1"/>
    <col min="2044" max="2044" width="50.6640625" style="1" customWidth="1"/>
    <col min="2045" max="2046" width="12.6640625" style="1" customWidth="1"/>
    <col min="2047" max="2048" width="16.6640625" style="1" customWidth="1"/>
    <col min="2049" max="2298" width="11.44140625" style="1"/>
    <col min="2299" max="2299" width="12.6640625" style="1" customWidth="1"/>
    <col min="2300" max="2300" width="50.6640625" style="1" customWidth="1"/>
    <col min="2301" max="2302" width="12.6640625" style="1" customWidth="1"/>
    <col min="2303" max="2304" width="16.6640625" style="1" customWidth="1"/>
    <col min="2305" max="2554" width="11.44140625" style="1"/>
    <col min="2555" max="2555" width="12.6640625" style="1" customWidth="1"/>
    <col min="2556" max="2556" width="50.6640625" style="1" customWidth="1"/>
    <col min="2557" max="2558" width="12.6640625" style="1" customWidth="1"/>
    <col min="2559" max="2560" width="16.6640625" style="1" customWidth="1"/>
    <col min="2561" max="2810" width="11.44140625" style="1"/>
    <col min="2811" max="2811" width="12.6640625" style="1" customWidth="1"/>
    <col min="2812" max="2812" width="50.6640625" style="1" customWidth="1"/>
    <col min="2813" max="2814" width="12.6640625" style="1" customWidth="1"/>
    <col min="2815" max="2816" width="16.6640625" style="1" customWidth="1"/>
    <col min="2817" max="3066" width="11.44140625" style="1"/>
    <col min="3067" max="3067" width="12.6640625" style="1" customWidth="1"/>
    <col min="3068" max="3068" width="50.6640625" style="1" customWidth="1"/>
    <col min="3069" max="3070" width="12.6640625" style="1" customWidth="1"/>
    <col min="3071" max="3072" width="16.6640625" style="1" customWidth="1"/>
    <col min="3073" max="3322" width="11.44140625" style="1"/>
    <col min="3323" max="3323" width="12.6640625" style="1" customWidth="1"/>
    <col min="3324" max="3324" width="50.6640625" style="1" customWidth="1"/>
    <col min="3325" max="3326" width="12.6640625" style="1" customWidth="1"/>
    <col min="3327" max="3328" width="16.6640625" style="1" customWidth="1"/>
    <col min="3329" max="3578" width="11.44140625" style="1"/>
    <col min="3579" max="3579" width="12.6640625" style="1" customWidth="1"/>
    <col min="3580" max="3580" width="50.6640625" style="1" customWidth="1"/>
    <col min="3581" max="3582" width="12.6640625" style="1" customWidth="1"/>
    <col min="3583" max="3584" width="16.6640625" style="1" customWidth="1"/>
    <col min="3585" max="3834" width="11.44140625" style="1"/>
    <col min="3835" max="3835" width="12.6640625" style="1" customWidth="1"/>
    <col min="3836" max="3836" width="50.6640625" style="1" customWidth="1"/>
    <col min="3837" max="3838" width="12.6640625" style="1" customWidth="1"/>
    <col min="3839" max="3840" width="16.6640625" style="1" customWidth="1"/>
    <col min="3841" max="4090" width="11.44140625" style="1"/>
    <col min="4091" max="4091" width="12.6640625" style="1" customWidth="1"/>
    <col min="4092" max="4092" width="50.6640625" style="1" customWidth="1"/>
    <col min="4093" max="4094" width="12.6640625" style="1" customWidth="1"/>
    <col min="4095" max="4096" width="16.6640625" style="1" customWidth="1"/>
    <col min="4097" max="4346" width="11.44140625" style="1"/>
    <col min="4347" max="4347" width="12.6640625" style="1" customWidth="1"/>
    <col min="4348" max="4348" width="50.6640625" style="1" customWidth="1"/>
    <col min="4349" max="4350" width="12.6640625" style="1" customWidth="1"/>
    <col min="4351" max="4352" width="16.6640625" style="1" customWidth="1"/>
    <col min="4353" max="4602" width="11.44140625" style="1"/>
    <col min="4603" max="4603" width="12.6640625" style="1" customWidth="1"/>
    <col min="4604" max="4604" width="50.6640625" style="1" customWidth="1"/>
    <col min="4605" max="4606" width="12.6640625" style="1" customWidth="1"/>
    <col min="4607" max="4608" width="16.6640625" style="1" customWidth="1"/>
    <col min="4609" max="4858" width="11.44140625" style="1"/>
    <col min="4859" max="4859" width="12.6640625" style="1" customWidth="1"/>
    <col min="4860" max="4860" width="50.6640625" style="1" customWidth="1"/>
    <col min="4861" max="4862" width="12.6640625" style="1" customWidth="1"/>
    <col min="4863" max="4864" width="16.6640625" style="1" customWidth="1"/>
    <col min="4865" max="5114" width="11.44140625" style="1"/>
    <col min="5115" max="5115" width="12.6640625" style="1" customWidth="1"/>
    <col min="5116" max="5116" width="50.6640625" style="1" customWidth="1"/>
    <col min="5117" max="5118" width="12.6640625" style="1" customWidth="1"/>
    <col min="5119" max="5120" width="16.6640625" style="1" customWidth="1"/>
    <col min="5121" max="5370" width="11.44140625" style="1"/>
    <col min="5371" max="5371" width="12.6640625" style="1" customWidth="1"/>
    <col min="5372" max="5372" width="50.6640625" style="1" customWidth="1"/>
    <col min="5373" max="5374" width="12.6640625" style="1" customWidth="1"/>
    <col min="5375" max="5376" width="16.6640625" style="1" customWidth="1"/>
    <col min="5377" max="5626" width="11.44140625" style="1"/>
    <col min="5627" max="5627" width="12.6640625" style="1" customWidth="1"/>
    <col min="5628" max="5628" width="50.6640625" style="1" customWidth="1"/>
    <col min="5629" max="5630" width="12.6640625" style="1" customWidth="1"/>
    <col min="5631" max="5632" width="16.6640625" style="1" customWidth="1"/>
    <col min="5633" max="5882" width="11.44140625" style="1"/>
    <col min="5883" max="5883" width="12.6640625" style="1" customWidth="1"/>
    <col min="5884" max="5884" width="50.6640625" style="1" customWidth="1"/>
    <col min="5885" max="5886" width="12.6640625" style="1" customWidth="1"/>
    <col min="5887" max="5888" width="16.6640625" style="1" customWidth="1"/>
    <col min="5889" max="6138" width="11.44140625" style="1"/>
    <col min="6139" max="6139" width="12.6640625" style="1" customWidth="1"/>
    <col min="6140" max="6140" width="50.6640625" style="1" customWidth="1"/>
    <col min="6141" max="6142" width="12.6640625" style="1" customWidth="1"/>
    <col min="6143" max="6144" width="16.6640625" style="1" customWidth="1"/>
    <col min="6145" max="6394" width="11.44140625" style="1"/>
    <col min="6395" max="6395" width="12.6640625" style="1" customWidth="1"/>
    <col min="6396" max="6396" width="50.6640625" style="1" customWidth="1"/>
    <col min="6397" max="6398" width="12.6640625" style="1" customWidth="1"/>
    <col min="6399" max="6400" width="16.6640625" style="1" customWidth="1"/>
    <col min="6401" max="6650" width="11.44140625" style="1"/>
    <col min="6651" max="6651" width="12.6640625" style="1" customWidth="1"/>
    <col min="6652" max="6652" width="50.6640625" style="1" customWidth="1"/>
    <col min="6653" max="6654" width="12.6640625" style="1" customWidth="1"/>
    <col min="6655" max="6656" width="16.6640625" style="1" customWidth="1"/>
    <col min="6657" max="6906" width="11.44140625" style="1"/>
    <col min="6907" max="6907" width="12.6640625" style="1" customWidth="1"/>
    <col min="6908" max="6908" width="50.6640625" style="1" customWidth="1"/>
    <col min="6909" max="6910" width="12.6640625" style="1" customWidth="1"/>
    <col min="6911" max="6912" width="16.6640625" style="1" customWidth="1"/>
    <col min="6913" max="7162" width="11.44140625" style="1"/>
    <col min="7163" max="7163" width="12.6640625" style="1" customWidth="1"/>
    <col min="7164" max="7164" width="50.6640625" style="1" customWidth="1"/>
    <col min="7165" max="7166" width="12.6640625" style="1" customWidth="1"/>
    <col min="7167" max="7168" width="16.6640625" style="1" customWidth="1"/>
    <col min="7169" max="7418" width="11.44140625" style="1"/>
    <col min="7419" max="7419" width="12.6640625" style="1" customWidth="1"/>
    <col min="7420" max="7420" width="50.6640625" style="1" customWidth="1"/>
    <col min="7421" max="7422" width="12.6640625" style="1" customWidth="1"/>
    <col min="7423" max="7424" width="16.6640625" style="1" customWidth="1"/>
    <col min="7425" max="7674" width="11.44140625" style="1"/>
    <col min="7675" max="7675" width="12.6640625" style="1" customWidth="1"/>
    <col min="7676" max="7676" width="50.6640625" style="1" customWidth="1"/>
    <col min="7677" max="7678" width="12.6640625" style="1" customWidth="1"/>
    <col min="7679" max="7680" width="16.6640625" style="1" customWidth="1"/>
    <col min="7681" max="7930" width="11.44140625" style="1"/>
    <col min="7931" max="7931" width="12.6640625" style="1" customWidth="1"/>
    <col min="7932" max="7932" width="50.6640625" style="1" customWidth="1"/>
    <col min="7933" max="7934" width="12.6640625" style="1" customWidth="1"/>
    <col min="7935" max="7936" width="16.6640625" style="1" customWidth="1"/>
    <col min="7937" max="8186" width="11.44140625" style="1"/>
    <col min="8187" max="8187" width="12.6640625" style="1" customWidth="1"/>
    <col min="8188" max="8188" width="50.6640625" style="1" customWidth="1"/>
    <col min="8189" max="8190" width="12.6640625" style="1" customWidth="1"/>
    <col min="8191" max="8192" width="16.6640625" style="1" customWidth="1"/>
    <col min="8193" max="8442" width="11.44140625" style="1"/>
    <col min="8443" max="8443" width="12.6640625" style="1" customWidth="1"/>
    <col min="8444" max="8444" width="50.6640625" style="1" customWidth="1"/>
    <col min="8445" max="8446" width="12.6640625" style="1" customWidth="1"/>
    <col min="8447" max="8448" width="16.6640625" style="1" customWidth="1"/>
    <col min="8449" max="8698" width="11.44140625" style="1"/>
    <col min="8699" max="8699" width="12.6640625" style="1" customWidth="1"/>
    <col min="8700" max="8700" width="50.6640625" style="1" customWidth="1"/>
    <col min="8701" max="8702" width="12.6640625" style="1" customWidth="1"/>
    <col min="8703" max="8704" width="16.6640625" style="1" customWidth="1"/>
    <col min="8705" max="8954" width="11.44140625" style="1"/>
    <col min="8955" max="8955" width="12.6640625" style="1" customWidth="1"/>
    <col min="8956" max="8956" width="50.6640625" style="1" customWidth="1"/>
    <col min="8957" max="8958" width="12.6640625" style="1" customWidth="1"/>
    <col min="8959" max="8960" width="16.6640625" style="1" customWidth="1"/>
    <col min="8961" max="9210" width="11.44140625" style="1"/>
    <col min="9211" max="9211" width="12.6640625" style="1" customWidth="1"/>
    <col min="9212" max="9212" width="50.6640625" style="1" customWidth="1"/>
    <col min="9213" max="9214" width="12.6640625" style="1" customWidth="1"/>
    <col min="9215" max="9216" width="16.6640625" style="1" customWidth="1"/>
    <col min="9217" max="9466" width="11.44140625" style="1"/>
    <col min="9467" max="9467" width="12.6640625" style="1" customWidth="1"/>
    <col min="9468" max="9468" width="50.6640625" style="1" customWidth="1"/>
    <col min="9469" max="9470" width="12.6640625" style="1" customWidth="1"/>
    <col min="9471" max="9472" width="16.6640625" style="1" customWidth="1"/>
    <col min="9473" max="9722" width="11.44140625" style="1"/>
    <col min="9723" max="9723" width="12.6640625" style="1" customWidth="1"/>
    <col min="9724" max="9724" width="50.6640625" style="1" customWidth="1"/>
    <col min="9725" max="9726" width="12.6640625" style="1" customWidth="1"/>
    <col min="9727" max="9728" width="16.6640625" style="1" customWidth="1"/>
    <col min="9729" max="9978" width="11.44140625" style="1"/>
    <col min="9979" max="9979" width="12.6640625" style="1" customWidth="1"/>
    <col min="9980" max="9980" width="50.6640625" style="1" customWidth="1"/>
    <col min="9981" max="9982" width="12.6640625" style="1" customWidth="1"/>
    <col min="9983" max="9984" width="16.6640625" style="1" customWidth="1"/>
    <col min="9985" max="10234" width="11.44140625" style="1"/>
    <col min="10235" max="10235" width="12.6640625" style="1" customWidth="1"/>
    <col min="10236" max="10236" width="50.6640625" style="1" customWidth="1"/>
    <col min="10237" max="10238" width="12.6640625" style="1" customWidth="1"/>
    <col min="10239" max="10240" width="16.6640625" style="1" customWidth="1"/>
    <col min="10241" max="10490" width="11.44140625" style="1"/>
    <col min="10491" max="10491" width="12.6640625" style="1" customWidth="1"/>
    <col min="10492" max="10492" width="50.6640625" style="1" customWidth="1"/>
    <col min="10493" max="10494" width="12.6640625" style="1" customWidth="1"/>
    <col min="10495" max="10496" width="16.6640625" style="1" customWidth="1"/>
    <col min="10497" max="10746" width="11.44140625" style="1"/>
    <col min="10747" max="10747" width="12.6640625" style="1" customWidth="1"/>
    <col min="10748" max="10748" width="50.6640625" style="1" customWidth="1"/>
    <col min="10749" max="10750" width="12.6640625" style="1" customWidth="1"/>
    <col min="10751" max="10752" width="16.6640625" style="1" customWidth="1"/>
    <col min="10753" max="11002" width="11.44140625" style="1"/>
    <col min="11003" max="11003" width="12.6640625" style="1" customWidth="1"/>
    <col min="11004" max="11004" width="50.6640625" style="1" customWidth="1"/>
    <col min="11005" max="11006" width="12.6640625" style="1" customWidth="1"/>
    <col min="11007" max="11008" width="16.6640625" style="1" customWidth="1"/>
    <col min="11009" max="11258" width="11.44140625" style="1"/>
    <col min="11259" max="11259" width="12.6640625" style="1" customWidth="1"/>
    <col min="11260" max="11260" width="50.6640625" style="1" customWidth="1"/>
    <col min="11261" max="11262" width="12.6640625" style="1" customWidth="1"/>
    <col min="11263" max="11264" width="16.6640625" style="1" customWidth="1"/>
    <col min="11265" max="11514" width="11.44140625" style="1"/>
    <col min="11515" max="11515" width="12.6640625" style="1" customWidth="1"/>
    <col min="11516" max="11516" width="50.6640625" style="1" customWidth="1"/>
    <col min="11517" max="11518" width="12.6640625" style="1" customWidth="1"/>
    <col min="11519" max="11520" width="16.6640625" style="1" customWidth="1"/>
    <col min="11521" max="11770" width="11.44140625" style="1"/>
    <col min="11771" max="11771" width="12.6640625" style="1" customWidth="1"/>
    <col min="11772" max="11772" width="50.6640625" style="1" customWidth="1"/>
    <col min="11773" max="11774" width="12.6640625" style="1" customWidth="1"/>
    <col min="11775" max="11776" width="16.6640625" style="1" customWidth="1"/>
    <col min="11777" max="12026" width="11.44140625" style="1"/>
    <col min="12027" max="12027" width="12.6640625" style="1" customWidth="1"/>
    <col min="12028" max="12028" width="50.6640625" style="1" customWidth="1"/>
    <col min="12029" max="12030" width="12.6640625" style="1" customWidth="1"/>
    <col min="12031" max="12032" width="16.6640625" style="1" customWidth="1"/>
    <col min="12033" max="12282" width="11.44140625" style="1"/>
    <col min="12283" max="12283" width="12.6640625" style="1" customWidth="1"/>
    <col min="12284" max="12284" width="50.6640625" style="1" customWidth="1"/>
    <col min="12285" max="12286" width="12.6640625" style="1" customWidth="1"/>
    <col min="12287" max="12288" width="16.6640625" style="1" customWidth="1"/>
    <col min="12289" max="12538" width="11.44140625" style="1"/>
    <col min="12539" max="12539" width="12.6640625" style="1" customWidth="1"/>
    <col min="12540" max="12540" width="50.6640625" style="1" customWidth="1"/>
    <col min="12541" max="12542" width="12.6640625" style="1" customWidth="1"/>
    <col min="12543" max="12544" width="16.6640625" style="1" customWidth="1"/>
    <col min="12545" max="12794" width="11.44140625" style="1"/>
    <col min="12795" max="12795" width="12.6640625" style="1" customWidth="1"/>
    <col min="12796" max="12796" width="50.6640625" style="1" customWidth="1"/>
    <col min="12797" max="12798" width="12.6640625" style="1" customWidth="1"/>
    <col min="12799" max="12800" width="16.6640625" style="1" customWidth="1"/>
    <col min="12801" max="13050" width="11.44140625" style="1"/>
    <col min="13051" max="13051" width="12.6640625" style="1" customWidth="1"/>
    <col min="13052" max="13052" width="50.6640625" style="1" customWidth="1"/>
    <col min="13053" max="13054" width="12.6640625" style="1" customWidth="1"/>
    <col min="13055" max="13056" width="16.6640625" style="1" customWidth="1"/>
    <col min="13057" max="13306" width="11.44140625" style="1"/>
    <col min="13307" max="13307" width="12.6640625" style="1" customWidth="1"/>
    <col min="13308" max="13308" width="50.6640625" style="1" customWidth="1"/>
    <col min="13309" max="13310" width="12.6640625" style="1" customWidth="1"/>
    <col min="13311" max="13312" width="16.6640625" style="1" customWidth="1"/>
    <col min="13313" max="13562" width="11.44140625" style="1"/>
    <col min="13563" max="13563" width="12.6640625" style="1" customWidth="1"/>
    <col min="13564" max="13564" width="50.6640625" style="1" customWidth="1"/>
    <col min="13565" max="13566" width="12.6640625" style="1" customWidth="1"/>
    <col min="13567" max="13568" width="16.6640625" style="1" customWidth="1"/>
    <col min="13569" max="13818" width="11.44140625" style="1"/>
    <col min="13819" max="13819" width="12.6640625" style="1" customWidth="1"/>
    <col min="13820" max="13820" width="50.6640625" style="1" customWidth="1"/>
    <col min="13821" max="13822" width="12.6640625" style="1" customWidth="1"/>
    <col min="13823" max="13824" width="16.6640625" style="1" customWidth="1"/>
    <col min="13825" max="14074" width="11.44140625" style="1"/>
    <col min="14075" max="14075" width="12.6640625" style="1" customWidth="1"/>
    <col min="14076" max="14076" width="50.6640625" style="1" customWidth="1"/>
    <col min="14077" max="14078" width="12.6640625" style="1" customWidth="1"/>
    <col min="14079" max="14080" width="16.6640625" style="1" customWidth="1"/>
    <col min="14081" max="14330" width="11.44140625" style="1"/>
    <col min="14331" max="14331" width="12.6640625" style="1" customWidth="1"/>
    <col min="14332" max="14332" width="50.6640625" style="1" customWidth="1"/>
    <col min="14333" max="14334" width="12.6640625" style="1" customWidth="1"/>
    <col min="14335" max="14336" width="16.6640625" style="1" customWidth="1"/>
    <col min="14337" max="14586" width="11.44140625" style="1"/>
    <col min="14587" max="14587" width="12.6640625" style="1" customWidth="1"/>
    <col min="14588" max="14588" width="50.6640625" style="1" customWidth="1"/>
    <col min="14589" max="14590" width="12.6640625" style="1" customWidth="1"/>
    <col min="14591" max="14592" width="16.6640625" style="1" customWidth="1"/>
    <col min="14593" max="14842" width="11.44140625" style="1"/>
    <col min="14843" max="14843" width="12.6640625" style="1" customWidth="1"/>
    <col min="14844" max="14844" width="50.6640625" style="1" customWidth="1"/>
    <col min="14845" max="14846" width="12.6640625" style="1" customWidth="1"/>
    <col min="14847" max="14848" width="16.6640625" style="1" customWidth="1"/>
    <col min="14849" max="15098" width="11.44140625" style="1"/>
    <col min="15099" max="15099" width="12.6640625" style="1" customWidth="1"/>
    <col min="15100" max="15100" width="50.6640625" style="1" customWidth="1"/>
    <col min="15101" max="15102" width="12.6640625" style="1" customWidth="1"/>
    <col min="15103" max="15104" width="16.6640625" style="1" customWidth="1"/>
    <col min="15105" max="15354" width="11.44140625" style="1"/>
    <col min="15355" max="15355" width="12.6640625" style="1" customWidth="1"/>
    <col min="15356" max="15356" width="50.6640625" style="1" customWidth="1"/>
    <col min="15357" max="15358" width="12.6640625" style="1" customWidth="1"/>
    <col min="15359" max="15360" width="16.6640625" style="1" customWidth="1"/>
    <col min="15361" max="15610" width="11.44140625" style="1"/>
    <col min="15611" max="15611" width="12.6640625" style="1" customWidth="1"/>
    <col min="15612" max="15612" width="50.6640625" style="1" customWidth="1"/>
    <col min="15613" max="15614" width="12.6640625" style="1" customWidth="1"/>
    <col min="15615" max="15616" width="16.6640625" style="1" customWidth="1"/>
    <col min="15617" max="15866" width="11.44140625" style="1"/>
    <col min="15867" max="15867" width="12.6640625" style="1" customWidth="1"/>
    <col min="15868" max="15868" width="50.6640625" style="1" customWidth="1"/>
    <col min="15869" max="15870" width="12.6640625" style="1" customWidth="1"/>
    <col min="15871" max="15872" width="16.6640625" style="1" customWidth="1"/>
    <col min="15873" max="16122" width="11.44140625" style="1"/>
    <col min="16123" max="16123" width="12.6640625" style="1" customWidth="1"/>
    <col min="16124" max="16124" width="50.6640625" style="1" customWidth="1"/>
    <col min="16125" max="16126" width="12.6640625" style="1" customWidth="1"/>
    <col min="16127" max="16128" width="16.6640625" style="1" customWidth="1"/>
    <col min="16129" max="16384" width="11.44140625" style="1"/>
  </cols>
  <sheetData>
    <row r="1" spans="2:10" ht="15" customHeight="1" thickBot="1"/>
    <row r="2" spans="2:10" ht="20.100000000000001" customHeight="1">
      <c r="B2" s="90" t="s">
        <v>0</v>
      </c>
      <c r="C2" s="91"/>
      <c r="D2" s="91"/>
      <c r="E2" s="91"/>
      <c r="F2" s="91"/>
      <c r="G2" s="92"/>
      <c r="H2" s="93"/>
    </row>
    <row r="3" spans="2:10" ht="20.100000000000001" customHeight="1">
      <c r="B3" s="98" t="s">
        <v>345</v>
      </c>
      <c r="C3" s="99"/>
      <c r="D3" s="99"/>
      <c r="E3" s="99"/>
      <c r="F3" s="99"/>
      <c r="G3" s="94"/>
      <c r="H3" s="95"/>
    </row>
    <row r="4" spans="2:10" ht="45" customHeight="1">
      <c r="B4" s="100" t="s">
        <v>406</v>
      </c>
      <c r="C4" s="101"/>
      <c r="D4" s="101"/>
      <c r="E4" s="101"/>
      <c r="F4" s="101"/>
      <c r="G4" s="94"/>
      <c r="H4" s="95"/>
    </row>
    <row r="5" spans="2:10" ht="20.100000000000001" customHeight="1" thickBot="1">
      <c r="B5" s="102" t="s">
        <v>1</v>
      </c>
      <c r="C5" s="103"/>
      <c r="D5" s="103"/>
      <c r="E5" s="103"/>
      <c r="F5" s="103"/>
      <c r="G5" s="96"/>
      <c r="H5" s="97"/>
    </row>
    <row r="6" spans="2:10" ht="16.5" customHeight="1">
      <c r="B6" s="5"/>
      <c r="C6" s="6"/>
      <c r="D6" s="6"/>
      <c r="E6" s="6"/>
      <c r="F6" s="6"/>
      <c r="G6" s="7"/>
      <c r="H6" s="7"/>
    </row>
    <row r="7" spans="2:10" ht="12" customHeight="1" thickBot="1">
      <c r="B7" s="5"/>
      <c r="C7" s="8"/>
      <c r="D7" s="9"/>
      <c r="E7" s="7"/>
      <c r="F7" s="7"/>
      <c r="G7" s="7"/>
      <c r="H7" s="7"/>
    </row>
    <row r="8" spans="2:10" ht="43.2" customHeight="1" thickBot="1">
      <c r="B8" s="10" t="s">
        <v>2</v>
      </c>
      <c r="C8" s="11" t="s">
        <v>3</v>
      </c>
      <c r="D8" s="12" t="s">
        <v>4</v>
      </c>
      <c r="E8" s="13" t="s">
        <v>5</v>
      </c>
      <c r="F8" s="13" t="s">
        <v>6</v>
      </c>
      <c r="G8" s="14" t="s">
        <v>7</v>
      </c>
      <c r="H8" s="15" t="s">
        <v>8</v>
      </c>
    </row>
    <row r="9" spans="2:10" ht="20.100000000000001" customHeight="1">
      <c r="B9" s="16"/>
      <c r="C9" s="17">
        <v>1</v>
      </c>
      <c r="D9" s="18" t="s">
        <v>9</v>
      </c>
      <c r="E9" s="19"/>
      <c r="F9" s="18"/>
      <c r="G9" s="20"/>
      <c r="H9" s="21"/>
    </row>
    <row r="10" spans="2:10" ht="15" customHeight="1">
      <c r="B10" s="22"/>
      <c r="C10" s="23" t="s">
        <v>10</v>
      </c>
      <c r="D10" s="24" t="s">
        <v>11</v>
      </c>
      <c r="E10" s="24"/>
      <c r="F10" s="24"/>
      <c r="G10" s="25"/>
      <c r="H10" s="26"/>
    </row>
    <row r="11" spans="2:10" ht="33.75" customHeight="1">
      <c r="B11" s="27">
        <v>1</v>
      </c>
      <c r="C11" s="28" t="s">
        <v>10</v>
      </c>
      <c r="D11" s="29" t="s">
        <v>342</v>
      </c>
      <c r="E11" s="28" t="s">
        <v>222</v>
      </c>
      <c r="F11" s="30">
        <v>172</v>
      </c>
      <c r="G11" s="31"/>
      <c r="H11" s="32"/>
      <c r="J11" s="84"/>
    </row>
    <row r="12" spans="2:10" ht="33.75" customHeight="1">
      <c r="B12" s="27"/>
      <c r="C12" s="28" t="s">
        <v>13</v>
      </c>
      <c r="D12" s="29" t="s">
        <v>12</v>
      </c>
      <c r="E12" s="28" t="s">
        <v>221</v>
      </c>
      <c r="F12" s="30">
        <v>172.66</v>
      </c>
      <c r="G12" s="31"/>
      <c r="H12" s="32"/>
      <c r="J12" s="84"/>
    </row>
    <row r="13" spans="2:10" ht="27" customHeight="1">
      <c r="B13" s="22"/>
      <c r="C13" s="23" t="s">
        <v>13</v>
      </c>
      <c r="D13" s="24" t="s">
        <v>14</v>
      </c>
      <c r="E13" s="24"/>
      <c r="F13" s="33"/>
      <c r="G13" s="24"/>
      <c r="H13" s="26"/>
    </row>
    <row r="14" spans="2:10" ht="40.5" customHeight="1">
      <c r="B14" s="27">
        <v>2</v>
      </c>
      <c r="C14" s="28" t="s">
        <v>15</v>
      </c>
      <c r="D14" s="29" t="s">
        <v>263</v>
      </c>
      <c r="E14" s="34" t="s">
        <v>222</v>
      </c>
      <c r="F14" s="30">
        <v>0</v>
      </c>
      <c r="G14" s="31"/>
      <c r="H14" s="32"/>
      <c r="J14" s="84"/>
    </row>
    <row r="15" spans="2:10" ht="25.5" customHeight="1">
      <c r="B15" s="27">
        <v>3</v>
      </c>
      <c r="C15" s="28" t="s">
        <v>16</v>
      </c>
      <c r="D15" s="29" t="s">
        <v>264</v>
      </c>
      <c r="E15" s="34" t="s">
        <v>227</v>
      </c>
      <c r="F15" s="30">
        <v>5</v>
      </c>
      <c r="G15" s="31"/>
      <c r="H15" s="32"/>
      <c r="J15" s="84"/>
    </row>
    <row r="16" spans="2:10" ht="29.25" customHeight="1">
      <c r="B16" s="27">
        <v>4</v>
      </c>
      <c r="C16" s="28" t="s">
        <v>17</v>
      </c>
      <c r="D16" s="29" t="s">
        <v>265</v>
      </c>
      <c r="E16" s="34" t="s">
        <v>227</v>
      </c>
      <c r="F16" s="30">
        <v>5</v>
      </c>
      <c r="G16" s="31"/>
      <c r="H16" s="32"/>
      <c r="J16" s="84"/>
    </row>
    <row r="17" spans="2:10" ht="31.5" customHeight="1">
      <c r="B17" s="27">
        <v>5</v>
      </c>
      <c r="C17" s="28" t="s">
        <v>18</v>
      </c>
      <c r="D17" s="29" t="s">
        <v>19</v>
      </c>
      <c r="E17" s="34" t="s">
        <v>222</v>
      </c>
      <c r="F17" s="35">
        <v>0</v>
      </c>
      <c r="G17" s="31"/>
      <c r="H17" s="32"/>
      <c r="J17" s="84"/>
    </row>
    <row r="18" spans="2:10" ht="29.25" customHeight="1">
      <c r="B18" s="27">
        <v>6</v>
      </c>
      <c r="C18" s="28" t="s">
        <v>20</v>
      </c>
      <c r="D18" s="29" t="s">
        <v>344</v>
      </c>
      <c r="E18" s="34" t="s">
        <v>227</v>
      </c>
      <c r="F18" s="35">
        <v>2</v>
      </c>
      <c r="G18" s="31"/>
      <c r="H18" s="32"/>
      <c r="J18" s="84"/>
    </row>
    <row r="19" spans="2:10" ht="45.75" customHeight="1">
      <c r="B19" s="27">
        <v>7</v>
      </c>
      <c r="C19" s="28" t="s">
        <v>21</v>
      </c>
      <c r="D19" s="29" t="s">
        <v>228</v>
      </c>
      <c r="E19" s="34" t="s">
        <v>227</v>
      </c>
      <c r="F19" s="35">
        <v>16</v>
      </c>
      <c r="G19" s="31"/>
      <c r="H19" s="32"/>
      <c r="J19" s="84"/>
    </row>
    <row r="20" spans="2:10" ht="60" customHeight="1">
      <c r="B20" s="27">
        <v>8</v>
      </c>
      <c r="C20" s="28" t="s">
        <v>22</v>
      </c>
      <c r="D20" s="29" t="s">
        <v>266</v>
      </c>
      <c r="E20" s="34" t="s">
        <v>222</v>
      </c>
      <c r="F20" s="35">
        <v>11.664</v>
      </c>
      <c r="G20" s="31"/>
      <c r="H20" s="32"/>
      <c r="J20" s="84"/>
    </row>
    <row r="21" spans="2:10" ht="25.5" customHeight="1">
      <c r="B21" s="27">
        <v>9</v>
      </c>
      <c r="C21" s="28" t="s">
        <v>23</v>
      </c>
      <c r="D21" s="29" t="s">
        <v>24</v>
      </c>
      <c r="E21" s="34" t="s">
        <v>222</v>
      </c>
      <c r="F21" s="35">
        <v>5.94</v>
      </c>
      <c r="G21" s="31"/>
      <c r="H21" s="32"/>
      <c r="J21" s="84"/>
    </row>
    <row r="22" spans="2:10" ht="41.25" customHeight="1">
      <c r="B22" s="27">
        <v>10</v>
      </c>
      <c r="C22" s="28" t="s">
        <v>25</v>
      </c>
      <c r="D22" s="29" t="s">
        <v>267</v>
      </c>
      <c r="E22" s="34" t="s">
        <v>222</v>
      </c>
      <c r="F22" s="35">
        <v>0</v>
      </c>
      <c r="G22" s="31"/>
      <c r="H22" s="32"/>
      <c r="J22" s="84"/>
    </row>
    <row r="23" spans="2:10" ht="45.75" customHeight="1">
      <c r="B23" s="27">
        <v>11</v>
      </c>
      <c r="C23" s="28" t="s">
        <v>26</v>
      </c>
      <c r="D23" s="29" t="s">
        <v>268</v>
      </c>
      <c r="E23" s="34" t="s">
        <v>222</v>
      </c>
      <c r="F23" s="35">
        <v>0</v>
      </c>
      <c r="G23" s="31"/>
      <c r="H23" s="32"/>
      <c r="J23" s="84"/>
    </row>
    <row r="24" spans="2:10" ht="47.25" customHeight="1">
      <c r="B24" s="27">
        <v>12</v>
      </c>
      <c r="C24" s="28" t="s">
        <v>27</v>
      </c>
      <c r="D24" s="29" t="s">
        <v>269</v>
      </c>
      <c r="E24" s="34" t="s">
        <v>222</v>
      </c>
      <c r="F24" s="35">
        <v>2</v>
      </c>
      <c r="G24" s="31"/>
      <c r="H24" s="32"/>
      <c r="J24" s="84"/>
    </row>
    <row r="25" spans="2:10" ht="48.75" customHeight="1">
      <c r="B25" s="27">
        <v>13</v>
      </c>
      <c r="C25" s="28" t="s">
        <v>331</v>
      </c>
      <c r="D25" s="36" t="s">
        <v>343</v>
      </c>
      <c r="E25" s="34" t="s">
        <v>222</v>
      </c>
      <c r="F25" s="35">
        <v>172</v>
      </c>
      <c r="G25" s="31"/>
      <c r="H25" s="32"/>
      <c r="J25" s="84"/>
    </row>
    <row r="26" spans="2:10" ht="18" customHeight="1">
      <c r="B26" s="22"/>
      <c r="C26" s="23" t="s">
        <v>28</v>
      </c>
      <c r="D26" s="24" t="s">
        <v>29</v>
      </c>
      <c r="E26" s="4"/>
      <c r="F26" s="33"/>
      <c r="G26" s="2"/>
      <c r="H26" s="3"/>
    </row>
    <row r="27" spans="2:10" ht="30" customHeight="1">
      <c r="B27" s="27">
        <v>14</v>
      </c>
      <c r="C27" s="28" t="s">
        <v>30</v>
      </c>
      <c r="D27" s="29" t="s">
        <v>270</v>
      </c>
      <c r="E27" s="34" t="s">
        <v>222</v>
      </c>
      <c r="F27" s="30">
        <v>135.74400000000003</v>
      </c>
      <c r="G27" s="31"/>
      <c r="H27" s="32"/>
      <c r="J27" s="84"/>
    </row>
    <row r="28" spans="2:10" ht="18" customHeight="1">
      <c r="B28" s="27">
        <v>15</v>
      </c>
      <c r="C28" s="28" t="s">
        <v>31</v>
      </c>
      <c r="D28" s="29" t="s">
        <v>32</v>
      </c>
      <c r="E28" s="28" t="s">
        <v>221</v>
      </c>
      <c r="F28" s="30">
        <v>45</v>
      </c>
      <c r="G28" s="31"/>
      <c r="H28" s="32"/>
      <c r="J28" s="84"/>
    </row>
    <row r="29" spans="2:10" ht="20.100000000000001" customHeight="1">
      <c r="B29" s="27">
        <v>16</v>
      </c>
      <c r="C29" s="28" t="s">
        <v>33</v>
      </c>
      <c r="D29" s="29" t="s">
        <v>271</v>
      </c>
      <c r="E29" s="28" t="s">
        <v>221</v>
      </c>
      <c r="F29" s="30">
        <v>27.6</v>
      </c>
      <c r="G29" s="31"/>
      <c r="H29" s="32"/>
      <c r="J29" s="84"/>
    </row>
    <row r="30" spans="2:10" ht="30" customHeight="1">
      <c r="B30" s="27">
        <v>17</v>
      </c>
      <c r="C30" s="28" t="s">
        <v>34</v>
      </c>
      <c r="D30" s="29" t="s">
        <v>272</v>
      </c>
      <c r="E30" s="34" t="s">
        <v>222</v>
      </c>
      <c r="F30" s="30">
        <v>1</v>
      </c>
      <c r="G30" s="31"/>
      <c r="H30" s="32"/>
      <c r="J30" s="84"/>
    </row>
    <row r="31" spans="2:10" ht="27" customHeight="1">
      <c r="B31" s="27">
        <v>18</v>
      </c>
      <c r="C31" s="28" t="s">
        <v>35</v>
      </c>
      <c r="D31" s="29" t="s">
        <v>273</v>
      </c>
      <c r="E31" s="34" t="s">
        <v>227</v>
      </c>
      <c r="F31" s="30">
        <v>0</v>
      </c>
      <c r="G31" s="31"/>
      <c r="H31" s="32"/>
      <c r="J31" s="84"/>
    </row>
    <row r="32" spans="2:10" ht="29.25" customHeight="1">
      <c r="B32" s="27">
        <v>19</v>
      </c>
      <c r="C32" s="28" t="s">
        <v>36</v>
      </c>
      <c r="D32" s="29" t="s">
        <v>274</v>
      </c>
      <c r="E32" s="34" t="s">
        <v>229</v>
      </c>
      <c r="F32" s="30">
        <v>0</v>
      </c>
      <c r="G32" s="31"/>
      <c r="H32" s="32"/>
      <c r="J32" s="84"/>
    </row>
    <row r="33" spans="2:10" ht="32.25" customHeight="1">
      <c r="B33" s="27">
        <v>20</v>
      </c>
      <c r="C33" s="28" t="s">
        <v>37</v>
      </c>
      <c r="D33" s="29" t="s">
        <v>275</v>
      </c>
      <c r="E33" s="28" t="s">
        <v>229</v>
      </c>
      <c r="F33" s="30">
        <v>172</v>
      </c>
      <c r="G33" s="31"/>
      <c r="H33" s="32"/>
      <c r="J33" s="84"/>
    </row>
    <row r="34" spans="2:10" ht="27.75" customHeight="1">
      <c r="B34" s="27">
        <v>21</v>
      </c>
      <c r="C34" s="28" t="s">
        <v>38</v>
      </c>
      <c r="D34" s="29" t="s">
        <v>276</v>
      </c>
      <c r="E34" s="34" t="s">
        <v>222</v>
      </c>
      <c r="F34" s="30">
        <v>24.6</v>
      </c>
      <c r="G34" s="31"/>
      <c r="H34" s="32"/>
      <c r="J34" s="84"/>
    </row>
    <row r="35" spans="2:10" ht="30" customHeight="1">
      <c r="B35" s="27">
        <v>22</v>
      </c>
      <c r="C35" s="28" t="s">
        <v>39</v>
      </c>
      <c r="D35" s="29" t="s">
        <v>277</v>
      </c>
      <c r="E35" s="34" t="s">
        <v>222</v>
      </c>
      <c r="F35" s="30">
        <v>32.85</v>
      </c>
      <c r="G35" s="31"/>
      <c r="H35" s="32"/>
      <c r="J35" s="84"/>
    </row>
    <row r="36" spans="2:10" ht="30.75" customHeight="1">
      <c r="B36" s="27">
        <v>23</v>
      </c>
      <c r="C36" s="28" t="s">
        <v>40</v>
      </c>
      <c r="D36" s="29" t="s">
        <v>41</v>
      </c>
      <c r="E36" s="34" t="s">
        <v>227</v>
      </c>
      <c r="F36" s="30">
        <v>1</v>
      </c>
      <c r="G36" s="31"/>
      <c r="H36" s="32"/>
      <c r="J36" s="84"/>
    </row>
    <row r="37" spans="2:10" ht="27" customHeight="1">
      <c r="B37" s="27">
        <v>24</v>
      </c>
      <c r="C37" s="28" t="s">
        <v>42</v>
      </c>
      <c r="D37" s="36" t="s">
        <v>278</v>
      </c>
      <c r="E37" s="34" t="s">
        <v>222</v>
      </c>
      <c r="F37" s="35">
        <v>339.36</v>
      </c>
      <c r="G37" s="31"/>
      <c r="H37" s="32"/>
      <c r="J37" s="84"/>
    </row>
    <row r="38" spans="2:10" ht="22.5" customHeight="1">
      <c r="B38" s="27">
        <v>25</v>
      </c>
      <c r="C38" s="28" t="s">
        <v>279</v>
      </c>
      <c r="D38" s="36" t="s">
        <v>43</v>
      </c>
      <c r="E38" s="34" t="s">
        <v>221</v>
      </c>
      <c r="F38" s="35">
        <v>15</v>
      </c>
      <c r="G38" s="31"/>
      <c r="H38" s="32"/>
      <c r="J38" s="84"/>
    </row>
    <row r="39" spans="2:10" ht="21" customHeight="1">
      <c r="B39" s="27">
        <v>26</v>
      </c>
      <c r="C39" s="28" t="s">
        <v>280</v>
      </c>
      <c r="D39" s="36" t="s">
        <v>281</v>
      </c>
      <c r="E39" s="34" t="s">
        <v>221</v>
      </c>
      <c r="F39" s="35">
        <v>15</v>
      </c>
      <c r="G39" s="31"/>
      <c r="H39" s="32"/>
      <c r="J39" s="84"/>
    </row>
    <row r="40" spans="2:10" ht="27" customHeight="1">
      <c r="B40" s="22"/>
      <c r="C40" s="23" t="s">
        <v>44</v>
      </c>
      <c r="D40" s="24" t="s">
        <v>45</v>
      </c>
      <c r="E40" s="24"/>
      <c r="F40" s="33"/>
      <c r="G40" s="25"/>
      <c r="H40" s="26"/>
    </row>
    <row r="41" spans="2:10" ht="30.75" customHeight="1">
      <c r="B41" s="27">
        <v>27</v>
      </c>
      <c r="C41" s="28" t="s">
        <v>46</v>
      </c>
      <c r="D41" s="36" t="s">
        <v>282</v>
      </c>
      <c r="E41" s="28" t="s">
        <v>229</v>
      </c>
      <c r="F41" s="35">
        <v>54</v>
      </c>
      <c r="G41" s="31"/>
      <c r="H41" s="32"/>
      <c r="J41" s="84"/>
    </row>
    <row r="42" spans="2:10" ht="18" customHeight="1">
      <c r="B42" s="22"/>
      <c r="C42" s="23" t="s">
        <v>47</v>
      </c>
      <c r="D42" s="24" t="s">
        <v>230</v>
      </c>
      <c r="E42" s="24"/>
      <c r="F42" s="33"/>
      <c r="G42" s="25"/>
      <c r="H42" s="26"/>
    </row>
    <row r="43" spans="2:10" ht="27" customHeight="1">
      <c r="B43" s="27">
        <v>28</v>
      </c>
      <c r="C43" s="28" t="s">
        <v>332</v>
      </c>
      <c r="D43" s="36" t="s">
        <v>283</v>
      </c>
      <c r="E43" s="28" t="s">
        <v>229</v>
      </c>
      <c r="F43" s="35">
        <v>43.2</v>
      </c>
      <c r="G43" s="31"/>
      <c r="H43" s="32"/>
      <c r="J43" s="84"/>
    </row>
    <row r="44" spans="2:10" ht="27" customHeight="1">
      <c r="B44" s="27">
        <v>29</v>
      </c>
      <c r="C44" s="28" t="s">
        <v>48</v>
      </c>
      <c r="D44" s="36" t="s">
        <v>284</v>
      </c>
      <c r="E44" s="28" t="s">
        <v>229</v>
      </c>
      <c r="F44" s="30">
        <v>1</v>
      </c>
      <c r="G44" s="31"/>
      <c r="H44" s="32"/>
      <c r="J44" s="84"/>
    </row>
    <row r="45" spans="2:10" ht="18" customHeight="1">
      <c r="B45" s="37"/>
      <c r="C45" s="38"/>
      <c r="D45" s="25"/>
      <c r="E45" s="39"/>
      <c r="F45" s="40"/>
      <c r="G45" s="41" t="s">
        <v>49</v>
      </c>
      <c r="H45" s="42">
        <f>SUM(H11:H44)</f>
        <v>0</v>
      </c>
      <c r="J45" s="85"/>
    </row>
    <row r="46" spans="2:10" ht="18" customHeight="1">
      <c r="B46" s="22"/>
      <c r="C46" s="23">
        <v>2</v>
      </c>
      <c r="D46" s="24" t="s">
        <v>50</v>
      </c>
      <c r="E46" s="24"/>
      <c r="F46" s="24"/>
      <c r="G46" s="24"/>
      <c r="H46" s="26"/>
    </row>
    <row r="47" spans="2:10" ht="28.5" customHeight="1">
      <c r="B47" s="22"/>
      <c r="C47" s="23" t="s">
        <v>51</v>
      </c>
      <c r="D47" s="24" t="s">
        <v>52</v>
      </c>
      <c r="E47" s="24"/>
      <c r="F47" s="24"/>
      <c r="G47" s="24"/>
      <c r="H47" s="26"/>
    </row>
    <row r="48" spans="2:10" ht="18" customHeight="1">
      <c r="B48" s="27">
        <v>30</v>
      </c>
      <c r="C48" s="28" t="s">
        <v>53</v>
      </c>
      <c r="D48" s="36" t="s">
        <v>54</v>
      </c>
      <c r="E48" s="28" t="s">
        <v>229</v>
      </c>
      <c r="F48" s="30">
        <v>8.5</v>
      </c>
      <c r="G48" s="43"/>
      <c r="H48" s="32"/>
      <c r="J48" s="84"/>
    </row>
    <row r="49" spans="2:10" ht="26.25" customHeight="1">
      <c r="B49" s="27">
        <v>31</v>
      </c>
      <c r="C49" s="28" t="s">
        <v>55</v>
      </c>
      <c r="D49" s="36" t="s">
        <v>285</v>
      </c>
      <c r="E49" s="28" t="s">
        <v>229</v>
      </c>
      <c r="F49" s="30">
        <v>16.121500000000001</v>
      </c>
      <c r="G49" s="43"/>
      <c r="H49" s="32"/>
      <c r="J49" s="84"/>
    </row>
    <row r="50" spans="2:10" ht="30.75" customHeight="1">
      <c r="B50" s="27">
        <v>32</v>
      </c>
      <c r="C50" s="28" t="s">
        <v>286</v>
      </c>
      <c r="D50" s="36" t="s">
        <v>287</v>
      </c>
      <c r="E50" s="28" t="s">
        <v>229</v>
      </c>
      <c r="F50" s="30">
        <v>0</v>
      </c>
      <c r="G50" s="43"/>
      <c r="H50" s="32"/>
      <c r="J50" s="84"/>
    </row>
    <row r="51" spans="2:10" ht="18" customHeight="1">
      <c r="B51" s="22"/>
      <c r="C51" s="23" t="s">
        <v>225</v>
      </c>
      <c r="D51" s="24" t="s">
        <v>224</v>
      </c>
      <c r="E51" s="24"/>
      <c r="F51" s="33"/>
      <c r="G51" s="24"/>
      <c r="H51" s="26"/>
    </row>
    <row r="52" spans="2:10" ht="18" customHeight="1">
      <c r="B52" s="27">
        <v>33</v>
      </c>
      <c r="C52" s="28" t="s">
        <v>56</v>
      </c>
      <c r="D52" s="36" t="s">
        <v>57</v>
      </c>
      <c r="E52" s="28" t="s">
        <v>221</v>
      </c>
      <c r="F52" s="30">
        <v>15</v>
      </c>
      <c r="G52" s="43"/>
      <c r="H52" s="32"/>
      <c r="J52" s="84"/>
    </row>
    <row r="53" spans="2:10" ht="27" customHeight="1">
      <c r="B53" s="27">
        <v>34</v>
      </c>
      <c r="C53" s="28" t="s">
        <v>58</v>
      </c>
      <c r="D53" s="36" t="s">
        <v>288</v>
      </c>
      <c r="E53" s="34" t="s">
        <v>227</v>
      </c>
      <c r="F53" s="30">
        <v>0</v>
      </c>
      <c r="G53" s="43"/>
      <c r="H53" s="32"/>
      <c r="J53" s="84"/>
    </row>
    <row r="54" spans="2:10" ht="28.5" customHeight="1">
      <c r="B54" s="37"/>
      <c r="C54" s="38"/>
      <c r="D54" s="25"/>
      <c r="E54" s="39"/>
      <c r="F54" s="40"/>
      <c r="G54" s="41" t="s">
        <v>59</v>
      </c>
      <c r="H54" s="42">
        <f>SUM(H48:H53)</f>
        <v>0</v>
      </c>
      <c r="J54" s="85"/>
    </row>
    <row r="55" spans="2:10" ht="18" customHeight="1">
      <c r="B55" s="22"/>
      <c r="C55" s="23" t="s">
        <v>60</v>
      </c>
      <c r="D55" s="24" t="s">
        <v>61</v>
      </c>
      <c r="E55" s="24"/>
      <c r="F55" s="24"/>
      <c r="G55" s="24"/>
      <c r="H55" s="26"/>
    </row>
    <row r="56" spans="2:10" ht="18" customHeight="1">
      <c r="B56" s="22"/>
      <c r="C56" s="23" t="s">
        <v>62</v>
      </c>
      <c r="D56" s="24" t="s">
        <v>63</v>
      </c>
      <c r="E56" s="24"/>
      <c r="F56" s="24"/>
      <c r="G56" s="24"/>
      <c r="H56" s="26"/>
    </row>
    <row r="57" spans="2:10" ht="22.5" customHeight="1">
      <c r="B57" s="27">
        <v>35</v>
      </c>
      <c r="C57" s="28" t="s">
        <v>64</v>
      </c>
      <c r="D57" s="36" t="s">
        <v>231</v>
      </c>
      <c r="E57" s="28" t="s">
        <v>222</v>
      </c>
      <c r="F57" s="44">
        <v>32.630000000000003</v>
      </c>
      <c r="G57" s="43"/>
      <c r="H57" s="32"/>
      <c r="J57" s="84"/>
    </row>
    <row r="58" spans="2:10" ht="18" customHeight="1">
      <c r="B58" s="37"/>
      <c r="C58" s="38"/>
      <c r="D58" s="25"/>
      <c r="E58" s="39"/>
      <c r="F58" s="40"/>
      <c r="G58" s="41" t="s">
        <v>65</v>
      </c>
      <c r="H58" s="42">
        <f>SUM(H57)</f>
        <v>0</v>
      </c>
      <c r="J58" s="85"/>
    </row>
    <row r="59" spans="2:10" ht="18" customHeight="1">
      <c r="B59" s="22"/>
      <c r="C59" s="23" t="s">
        <v>66</v>
      </c>
      <c r="D59" s="24" t="s">
        <v>67</v>
      </c>
      <c r="E59" s="24"/>
      <c r="F59" s="24"/>
      <c r="G59" s="24"/>
      <c r="H59" s="26"/>
    </row>
    <row r="60" spans="2:10" ht="19.5" customHeight="1">
      <c r="B60" s="22"/>
      <c r="C60" s="23" t="s">
        <v>68</v>
      </c>
      <c r="D60" s="24" t="s">
        <v>69</v>
      </c>
      <c r="E60" s="24"/>
      <c r="F60" s="24"/>
      <c r="G60" s="24"/>
      <c r="H60" s="26"/>
    </row>
    <row r="61" spans="2:10" ht="13.5" customHeight="1">
      <c r="B61" s="27">
        <v>36</v>
      </c>
      <c r="C61" s="28" t="s">
        <v>70</v>
      </c>
      <c r="D61" s="36" t="s">
        <v>289</v>
      </c>
      <c r="E61" s="34" t="s">
        <v>221</v>
      </c>
      <c r="F61" s="44">
        <v>24.7</v>
      </c>
      <c r="G61" s="43"/>
      <c r="H61" s="32"/>
      <c r="J61" s="84"/>
    </row>
    <row r="62" spans="2:10" ht="27.75" customHeight="1">
      <c r="B62" s="37"/>
      <c r="C62" s="38"/>
      <c r="D62" s="25"/>
      <c r="E62" s="39"/>
      <c r="F62" s="40"/>
      <c r="G62" s="41" t="s">
        <v>71</v>
      </c>
      <c r="H62" s="42">
        <f>SUM(H61)</f>
        <v>0</v>
      </c>
      <c r="J62" s="85"/>
    </row>
    <row r="63" spans="2:10" ht="18" customHeight="1">
      <c r="B63" s="22"/>
      <c r="C63" s="23" t="s">
        <v>72</v>
      </c>
      <c r="D63" s="24" t="s">
        <v>73</v>
      </c>
      <c r="E63" s="24"/>
      <c r="F63" s="24"/>
      <c r="G63" s="24"/>
      <c r="H63" s="26"/>
    </row>
    <row r="64" spans="2:10" ht="20.100000000000001" customHeight="1">
      <c r="B64" s="22"/>
      <c r="C64" s="23" t="s">
        <v>74</v>
      </c>
      <c r="D64" s="24" t="s">
        <v>75</v>
      </c>
      <c r="E64" s="24"/>
      <c r="F64" s="24"/>
      <c r="G64" s="24"/>
      <c r="H64" s="26"/>
    </row>
    <row r="65" spans="2:10" ht="27" customHeight="1">
      <c r="B65" s="27">
        <v>37</v>
      </c>
      <c r="C65" s="28" t="s">
        <v>232</v>
      </c>
      <c r="D65" s="36" t="s">
        <v>233</v>
      </c>
      <c r="E65" s="28" t="s">
        <v>234</v>
      </c>
      <c r="F65" s="44">
        <v>240</v>
      </c>
      <c r="G65" s="43"/>
      <c r="H65" s="32"/>
      <c r="J65" s="84"/>
    </row>
    <row r="66" spans="2:10" ht="27.75" customHeight="1">
      <c r="B66" s="27">
        <v>38</v>
      </c>
      <c r="C66" s="28" t="s">
        <v>235</v>
      </c>
      <c r="D66" s="36" t="s">
        <v>290</v>
      </c>
      <c r="E66" s="28" t="s">
        <v>234</v>
      </c>
      <c r="F66" s="44"/>
      <c r="G66" s="43"/>
      <c r="H66" s="32"/>
      <c r="J66" s="84"/>
    </row>
    <row r="67" spans="2:10" ht="27.75" customHeight="1">
      <c r="B67" s="27">
        <v>39</v>
      </c>
      <c r="C67" s="28" t="s">
        <v>291</v>
      </c>
      <c r="D67" s="29" t="s">
        <v>226</v>
      </c>
      <c r="E67" s="28" t="s">
        <v>234</v>
      </c>
      <c r="F67" s="44">
        <v>73.800000000000011</v>
      </c>
      <c r="G67" s="43"/>
      <c r="H67" s="32"/>
      <c r="J67" s="84"/>
    </row>
    <row r="68" spans="2:10" ht="18" customHeight="1">
      <c r="B68" s="37"/>
      <c r="C68" s="38"/>
      <c r="D68" s="25"/>
      <c r="E68" s="39"/>
      <c r="F68" s="40"/>
      <c r="G68" s="41" t="s">
        <v>76</v>
      </c>
      <c r="H68" s="45">
        <f>SUM(H65:H67)</f>
        <v>0</v>
      </c>
      <c r="J68" s="85"/>
    </row>
    <row r="69" spans="2:10" ht="20.100000000000001" customHeight="1">
      <c r="B69" s="22"/>
      <c r="C69" s="23" t="s">
        <v>77</v>
      </c>
      <c r="D69" s="24" t="s">
        <v>78</v>
      </c>
      <c r="E69" s="24"/>
      <c r="F69" s="24"/>
      <c r="G69" s="24"/>
      <c r="H69" s="26"/>
    </row>
    <row r="70" spans="2:10" ht="27" customHeight="1">
      <c r="B70" s="22"/>
      <c r="C70" s="23" t="s">
        <v>79</v>
      </c>
      <c r="D70" s="24" t="s">
        <v>80</v>
      </c>
      <c r="E70" s="24"/>
      <c r="F70" s="24"/>
      <c r="G70" s="24"/>
      <c r="H70" s="26"/>
    </row>
    <row r="71" spans="2:10" ht="51.75" customHeight="1">
      <c r="B71" s="27">
        <v>40</v>
      </c>
      <c r="C71" s="28" t="s">
        <v>81</v>
      </c>
      <c r="D71" s="29" t="s">
        <v>381</v>
      </c>
      <c r="E71" s="28" t="s">
        <v>222</v>
      </c>
      <c r="F71" s="44">
        <v>172</v>
      </c>
      <c r="G71" s="43"/>
      <c r="H71" s="32"/>
      <c r="J71" s="84"/>
    </row>
    <row r="72" spans="2:10" ht="37.5" customHeight="1">
      <c r="B72" s="2"/>
      <c r="C72" s="23" t="s">
        <v>292</v>
      </c>
      <c r="D72" s="24" t="s">
        <v>293</v>
      </c>
      <c r="E72" s="38"/>
      <c r="F72" s="46"/>
      <c r="G72" s="47"/>
      <c r="H72" s="48"/>
      <c r="J72" s="84"/>
    </row>
    <row r="73" spans="2:10" ht="18" customHeight="1">
      <c r="B73" s="27">
        <v>41</v>
      </c>
      <c r="C73" s="28" t="s">
        <v>294</v>
      </c>
      <c r="D73" s="29" t="s">
        <v>295</v>
      </c>
      <c r="E73" s="28" t="s">
        <v>221</v>
      </c>
      <c r="F73" s="44">
        <v>15</v>
      </c>
      <c r="G73" s="43"/>
      <c r="H73" s="32"/>
      <c r="J73" s="84"/>
    </row>
    <row r="74" spans="2:10" ht="15.75" customHeight="1">
      <c r="B74" s="37"/>
      <c r="C74" s="38"/>
      <c r="D74" s="25"/>
      <c r="E74" s="39"/>
      <c r="F74" s="40"/>
      <c r="G74" s="41" t="s">
        <v>82</v>
      </c>
      <c r="H74" s="45">
        <f>SUM(H71:H73)</f>
        <v>0</v>
      </c>
      <c r="J74" s="85"/>
    </row>
    <row r="75" spans="2:10" ht="18" customHeight="1">
      <c r="B75" s="22"/>
      <c r="C75" s="23" t="s">
        <v>83</v>
      </c>
      <c r="D75" s="24" t="s">
        <v>84</v>
      </c>
      <c r="E75" s="24"/>
      <c r="F75" s="24"/>
      <c r="G75" s="24"/>
      <c r="H75" s="26"/>
    </row>
    <row r="76" spans="2:10" ht="18" customHeight="1">
      <c r="B76" s="22"/>
      <c r="C76" s="23" t="s">
        <v>85</v>
      </c>
      <c r="D76" s="24" t="s">
        <v>296</v>
      </c>
      <c r="E76" s="24"/>
      <c r="F76" s="24"/>
      <c r="G76" s="24"/>
      <c r="H76" s="26"/>
    </row>
    <row r="77" spans="2:10" ht="29.25" customHeight="1">
      <c r="B77" s="27">
        <v>42</v>
      </c>
      <c r="C77" s="28" t="s">
        <v>86</v>
      </c>
      <c r="D77" s="29" t="s">
        <v>297</v>
      </c>
      <c r="E77" s="28" t="s">
        <v>222</v>
      </c>
      <c r="F77" s="44">
        <v>33.68</v>
      </c>
      <c r="G77" s="43"/>
      <c r="H77" s="32"/>
      <c r="J77" s="84"/>
    </row>
    <row r="78" spans="2:10" ht="18" customHeight="1">
      <c r="B78" s="37"/>
      <c r="C78" s="38"/>
      <c r="D78" s="25"/>
      <c r="E78" s="39"/>
      <c r="F78" s="40"/>
      <c r="G78" s="41" t="s">
        <v>87</v>
      </c>
      <c r="H78" s="45">
        <f>SUM(H77)</f>
        <v>0</v>
      </c>
      <c r="J78" s="85"/>
    </row>
    <row r="79" spans="2:10" ht="18" customHeight="1">
      <c r="B79" s="22"/>
      <c r="C79" s="23" t="s">
        <v>88</v>
      </c>
      <c r="D79" s="24" t="s">
        <v>89</v>
      </c>
      <c r="E79" s="24"/>
      <c r="F79" s="24"/>
      <c r="G79" s="24"/>
      <c r="H79" s="26"/>
    </row>
    <row r="80" spans="2:10" ht="17.25" customHeight="1">
      <c r="B80" s="22"/>
      <c r="C80" s="23" t="s">
        <v>90</v>
      </c>
      <c r="D80" s="24" t="s">
        <v>91</v>
      </c>
      <c r="E80" s="24"/>
      <c r="F80" s="24"/>
      <c r="G80" s="24"/>
      <c r="H80" s="26"/>
    </row>
    <row r="81" spans="2:10" ht="18" customHeight="1">
      <c r="B81" s="27">
        <v>43</v>
      </c>
      <c r="C81" s="28" t="s">
        <v>92</v>
      </c>
      <c r="D81" s="49" t="s">
        <v>298</v>
      </c>
      <c r="E81" s="28" t="s">
        <v>227</v>
      </c>
      <c r="F81" s="44">
        <v>23</v>
      </c>
      <c r="G81" s="43"/>
      <c r="H81" s="32"/>
      <c r="J81" s="84"/>
    </row>
    <row r="82" spans="2:10" ht="24" customHeight="1">
      <c r="B82" s="27">
        <v>44</v>
      </c>
      <c r="C82" s="28" t="s">
        <v>93</v>
      </c>
      <c r="D82" s="49" t="s">
        <v>299</v>
      </c>
      <c r="E82" s="28" t="s">
        <v>227</v>
      </c>
      <c r="F82" s="44">
        <v>5</v>
      </c>
      <c r="G82" s="43"/>
      <c r="H82" s="32"/>
      <c r="J82" s="84"/>
    </row>
    <row r="83" spans="2:10" ht="18" customHeight="1">
      <c r="B83" s="27">
        <v>45</v>
      </c>
      <c r="C83" s="28" t="s">
        <v>94</v>
      </c>
      <c r="D83" s="50" t="s">
        <v>95</v>
      </c>
      <c r="E83" s="34" t="s">
        <v>221</v>
      </c>
      <c r="F83" s="44">
        <v>65</v>
      </c>
      <c r="G83" s="43"/>
      <c r="H83" s="32"/>
      <c r="J83" s="84"/>
    </row>
    <row r="84" spans="2:10" ht="18.75" customHeight="1">
      <c r="B84" s="27">
        <v>46</v>
      </c>
      <c r="C84" s="28" t="s">
        <v>96</v>
      </c>
      <c r="D84" s="50" t="s">
        <v>97</v>
      </c>
      <c r="E84" s="34" t="s">
        <v>221</v>
      </c>
      <c r="F84" s="44">
        <v>35</v>
      </c>
      <c r="G84" s="43"/>
      <c r="H84" s="32"/>
      <c r="J84" s="84"/>
    </row>
    <row r="85" spans="2:10" ht="15" customHeight="1">
      <c r="B85" s="37"/>
      <c r="C85" s="38"/>
      <c r="D85" s="25"/>
      <c r="E85" s="39"/>
      <c r="F85" s="40"/>
      <c r="G85" s="41" t="s">
        <v>98</v>
      </c>
      <c r="H85" s="45">
        <f>SUM(H81:H84)</f>
        <v>0</v>
      </c>
      <c r="J85" s="85"/>
    </row>
    <row r="86" spans="2:10" ht="15" customHeight="1">
      <c r="B86" s="22"/>
      <c r="C86" s="23" t="s">
        <v>99</v>
      </c>
      <c r="D86" s="24" t="s">
        <v>100</v>
      </c>
      <c r="E86" s="24"/>
      <c r="F86" s="24"/>
      <c r="G86" s="24"/>
      <c r="H86" s="26"/>
    </row>
    <row r="87" spans="2:10" ht="18" customHeight="1">
      <c r="B87" s="22"/>
      <c r="C87" s="23" t="s">
        <v>236</v>
      </c>
      <c r="D87" s="24" t="s">
        <v>101</v>
      </c>
      <c r="E87" s="24"/>
      <c r="F87" s="24"/>
      <c r="G87" s="24"/>
      <c r="H87" s="26"/>
    </row>
    <row r="88" spans="2:10" ht="18" customHeight="1">
      <c r="B88" s="27">
        <v>47</v>
      </c>
      <c r="C88" s="28" t="s">
        <v>333</v>
      </c>
      <c r="D88" s="50" t="s">
        <v>300</v>
      </c>
      <c r="E88" s="34" t="s">
        <v>221</v>
      </c>
      <c r="F88" s="30">
        <v>43.332000000000001</v>
      </c>
      <c r="G88" s="43"/>
      <c r="H88" s="32"/>
      <c r="J88" s="84"/>
    </row>
    <row r="89" spans="2:10" ht="19.5" customHeight="1">
      <c r="B89" s="27">
        <v>48</v>
      </c>
      <c r="C89" s="28" t="s">
        <v>102</v>
      </c>
      <c r="D89" s="50" t="s">
        <v>301</v>
      </c>
      <c r="E89" s="34" t="s">
        <v>221</v>
      </c>
      <c r="F89" s="30">
        <v>18</v>
      </c>
      <c r="G89" s="43"/>
      <c r="H89" s="32"/>
      <c r="J89" s="84"/>
    </row>
    <row r="90" spans="2:10" ht="20.25" customHeight="1">
      <c r="B90" s="27">
        <v>49</v>
      </c>
      <c r="C90" s="28" t="s">
        <v>103</v>
      </c>
      <c r="D90" s="50" t="s">
        <v>302</v>
      </c>
      <c r="E90" s="34" t="s">
        <v>221</v>
      </c>
      <c r="F90" s="30">
        <v>24.45</v>
      </c>
      <c r="G90" s="43"/>
      <c r="H90" s="32"/>
      <c r="J90" s="84"/>
    </row>
    <row r="91" spans="2:10" ht="18" customHeight="1">
      <c r="B91" s="27">
        <v>50</v>
      </c>
      <c r="C91" s="28" t="s">
        <v>104</v>
      </c>
      <c r="D91" s="50" t="s">
        <v>303</v>
      </c>
      <c r="E91" s="28" t="s">
        <v>227</v>
      </c>
      <c r="F91" s="30">
        <v>4</v>
      </c>
      <c r="G91" s="43"/>
      <c r="H91" s="32"/>
      <c r="J91" s="84"/>
    </row>
    <row r="92" spans="2:10" ht="20.100000000000001" customHeight="1">
      <c r="B92" s="27">
        <v>51</v>
      </c>
      <c r="C92" s="28" t="s">
        <v>105</v>
      </c>
      <c r="D92" s="50" t="s">
        <v>304</v>
      </c>
      <c r="E92" s="28" t="s">
        <v>227</v>
      </c>
      <c r="F92" s="30">
        <v>2</v>
      </c>
      <c r="G92" s="43"/>
      <c r="H92" s="32"/>
      <c r="J92" s="84"/>
    </row>
    <row r="93" spans="2:10" ht="18" customHeight="1">
      <c r="B93" s="37"/>
      <c r="C93" s="23" t="s">
        <v>106</v>
      </c>
      <c r="D93" s="24" t="s">
        <v>107</v>
      </c>
      <c r="E93" s="24"/>
      <c r="F93" s="33"/>
      <c r="G93" s="24"/>
      <c r="H93" s="26"/>
    </row>
    <row r="94" spans="2:10" ht="18" customHeight="1">
      <c r="B94" s="27">
        <v>52</v>
      </c>
      <c r="C94" s="28" t="s">
        <v>108</v>
      </c>
      <c r="D94" s="50" t="s">
        <v>305</v>
      </c>
      <c r="E94" s="28" t="s">
        <v>227</v>
      </c>
      <c r="F94" s="30">
        <v>12</v>
      </c>
      <c r="G94" s="43"/>
      <c r="H94" s="32"/>
      <c r="J94" s="84"/>
    </row>
    <row r="95" spans="2:10" ht="18" customHeight="1">
      <c r="B95" s="27">
        <v>53</v>
      </c>
      <c r="C95" s="28" t="s">
        <v>109</v>
      </c>
      <c r="D95" s="50" t="s">
        <v>306</v>
      </c>
      <c r="E95" s="28" t="s">
        <v>227</v>
      </c>
      <c r="F95" s="30">
        <v>5</v>
      </c>
      <c r="G95" s="43"/>
      <c r="H95" s="32"/>
      <c r="J95" s="84"/>
    </row>
    <row r="96" spans="2:10" ht="18" customHeight="1">
      <c r="B96" s="27">
        <v>54</v>
      </c>
      <c r="C96" s="28" t="s">
        <v>111</v>
      </c>
      <c r="D96" s="50" t="s">
        <v>307</v>
      </c>
      <c r="E96" s="28" t="s">
        <v>227</v>
      </c>
      <c r="F96" s="30">
        <v>8</v>
      </c>
      <c r="G96" s="43"/>
      <c r="H96" s="32"/>
      <c r="J96" s="84"/>
    </row>
    <row r="97" spans="2:10" ht="18" customHeight="1">
      <c r="B97" s="27">
        <v>55</v>
      </c>
      <c r="C97" s="28" t="s">
        <v>113</v>
      </c>
      <c r="D97" s="50" t="s">
        <v>110</v>
      </c>
      <c r="E97" s="28" t="s">
        <v>227</v>
      </c>
      <c r="F97" s="30">
        <v>5</v>
      </c>
      <c r="G97" s="43"/>
      <c r="H97" s="32"/>
      <c r="J97" s="84"/>
    </row>
    <row r="98" spans="2:10" ht="20.100000000000001" customHeight="1">
      <c r="B98" s="27">
        <v>56</v>
      </c>
      <c r="C98" s="28" t="s">
        <v>237</v>
      </c>
      <c r="D98" s="50" t="s">
        <v>112</v>
      </c>
      <c r="E98" s="28" t="s">
        <v>227</v>
      </c>
      <c r="F98" s="30">
        <v>2</v>
      </c>
      <c r="G98" s="43"/>
      <c r="H98" s="32"/>
      <c r="J98" s="84"/>
    </row>
    <row r="99" spans="2:10" ht="18" customHeight="1">
      <c r="B99" s="27">
        <v>57</v>
      </c>
      <c r="C99" s="28" t="s">
        <v>238</v>
      </c>
      <c r="D99" s="50" t="s">
        <v>114</v>
      </c>
      <c r="E99" s="28" t="s">
        <v>227</v>
      </c>
      <c r="F99" s="30">
        <v>2</v>
      </c>
      <c r="G99" s="43"/>
      <c r="H99" s="32"/>
      <c r="J99" s="84"/>
    </row>
    <row r="100" spans="2:10" ht="18" customHeight="1">
      <c r="B100" s="37"/>
      <c r="C100" s="38"/>
      <c r="D100" s="25"/>
      <c r="E100" s="39"/>
      <c r="F100" s="40"/>
      <c r="G100" s="41" t="s">
        <v>115</v>
      </c>
      <c r="H100" s="45">
        <f>SUM(H88:H99)</f>
        <v>0</v>
      </c>
      <c r="J100" s="85"/>
    </row>
    <row r="101" spans="2:10" ht="18" customHeight="1">
      <c r="B101" s="22"/>
      <c r="C101" s="23" t="s">
        <v>116</v>
      </c>
      <c r="D101" s="24" t="s">
        <v>339</v>
      </c>
      <c r="E101" s="24"/>
      <c r="F101" s="24"/>
      <c r="G101" s="24"/>
      <c r="H101" s="26"/>
    </row>
    <row r="102" spans="2:10" ht="21.75" customHeight="1">
      <c r="B102" s="22"/>
      <c r="C102" s="23" t="s">
        <v>117</v>
      </c>
      <c r="D102" s="24" t="s">
        <v>338</v>
      </c>
      <c r="E102" s="24"/>
      <c r="F102" s="24"/>
      <c r="G102" s="24"/>
      <c r="H102" s="26"/>
    </row>
    <row r="103" spans="2:10" ht="18" customHeight="1">
      <c r="B103" s="27">
        <v>58</v>
      </c>
      <c r="C103" s="28" t="s">
        <v>118</v>
      </c>
      <c r="D103" s="29" t="s">
        <v>119</v>
      </c>
      <c r="E103" s="28" t="s">
        <v>227</v>
      </c>
      <c r="F103" s="51">
        <v>0</v>
      </c>
      <c r="G103" s="43"/>
      <c r="H103" s="32"/>
      <c r="J103" s="84"/>
    </row>
    <row r="104" spans="2:10" ht="18" customHeight="1">
      <c r="B104" s="27">
        <v>59</v>
      </c>
      <c r="C104" s="28" t="s">
        <v>120</v>
      </c>
      <c r="D104" s="29" t="s">
        <v>121</v>
      </c>
      <c r="E104" s="28" t="s">
        <v>227</v>
      </c>
      <c r="F104" s="51">
        <v>3</v>
      </c>
      <c r="G104" s="43"/>
      <c r="H104" s="32"/>
      <c r="J104" s="84"/>
    </row>
    <row r="105" spans="2:10" ht="15" customHeight="1">
      <c r="B105" s="27">
        <v>60</v>
      </c>
      <c r="C105" s="28" t="s">
        <v>122</v>
      </c>
      <c r="D105" s="29" t="s">
        <v>123</v>
      </c>
      <c r="E105" s="28" t="s">
        <v>227</v>
      </c>
      <c r="F105" s="51">
        <v>3</v>
      </c>
      <c r="G105" s="43"/>
      <c r="H105" s="32"/>
      <c r="J105" s="84"/>
    </row>
    <row r="106" spans="2:10" ht="18" customHeight="1">
      <c r="B106" s="37"/>
      <c r="C106" s="38"/>
      <c r="D106" s="25"/>
      <c r="E106" s="39"/>
      <c r="F106" s="40"/>
      <c r="G106" s="41" t="s">
        <v>124</v>
      </c>
      <c r="H106" s="45">
        <f>SUM(H103:H105)</f>
        <v>0</v>
      </c>
      <c r="J106" s="85"/>
    </row>
    <row r="107" spans="2:10" ht="18" customHeight="1">
      <c r="B107" s="22"/>
      <c r="C107" s="23" t="s">
        <v>125</v>
      </c>
      <c r="D107" s="24" t="s">
        <v>308</v>
      </c>
      <c r="E107" s="24"/>
      <c r="F107" s="24"/>
      <c r="G107" s="24"/>
      <c r="H107" s="26"/>
    </row>
    <row r="108" spans="2:10" ht="18" customHeight="1">
      <c r="B108" s="22"/>
      <c r="C108" s="23" t="s">
        <v>126</v>
      </c>
      <c r="D108" s="24" t="s">
        <v>340</v>
      </c>
      <c r="E108" s="24"/>
      <c r="F108" s="24"/>
      <c r="G108" s="24"/>
      <c r="H108" s="26"/>
    </row>
    <row r="109" spans="2:10" ht="18" customHeight="1">
      <c r="B109" s="27">
        <v>61</v>
      </c>
      <c r="C109" s="28" t="s">
        <v>127</v>
      </c>
      <c r="D109" s="50" t="s">
        <v>128</v>
      </c>
      <c r="E109" s="28" t="s">
        <v>227</v>
      </c>
      <c r="F109" s="44">
        <v>7</v>
      </c>
      <c r="G109" s="43"/>
      <c r="H109" s="32"/>
      <c r="J109" s="84"/>
    </row>
    <row r="110" spans="2:10" ht="18" customHeight="1">
      <c r="B110" s="27">
        <v>62</v>
      </c>
      <c r="C110" s="28" t="s">
        <v>129</v>
      </c>
      <c r="D110" s="50" t="s">
        <v>130</v>
      </c>
      <c r="E110" s="28" t="s">
        <v>227</v>
      </c>
      <c r="F110" s="44">
        <v>5</v>
      </c>
      <c r="G110" s="43"/>
      <c r="H110" s="32"/>
      <c r="J110" s="84"/>
    </row>
    <row r="111" spans="2:10" ht="18" customHeight="1">
      <c r="B111" s="27">
        <v>63</v>
      </c>
      <c r="C111" s="28" t="s">
        <v>131</v>
      </c>
      <c r="D111" s="50" t="s">
        <v>132</v>
      </c>
      <c r="E111" s="28" t="s">
        <v>227</v>
      </c>
      <c r="F111" s="44">
        <v>0</v>
      </c>
      <c r="G111" s="43"/>
      <c r="H111" s="32"/>
      <c r="J111" s="84"/>
    </row>
    <row r="112" spans="2:10" ht="18" customHeight="1">
      <c r="B112" s="22"/>
      <c r="C112" s="23" t="s">
        <v>133</v>
      </c>
      <c r="D112" s="52" t="s">
        <v>309</v>
      </c>
      <c r="E112" s="24"/>
      <c r="F112" s="24"/>
      <c r="G112" s="24"/>
      <c r="H112" s="26"/>
    </row>
    <row r="113" spans="2:10" ht="15" customHeight="1">
      <c r="B113" s="27">
        <v>64</v>
      </c>
      <c r="C113" s="28" t="s">
        <v>134</v>
      </c>
      <c r="D113" s="50" t="s">
        <v>135</v>
      </c>
      <c r="E113" s="28" t="s">
        <v>227</v>
      </c>
      <c r="F113" s="30">
        <v>7</v>
      </c>
      <c r="G113" s="43"/>
      <c r="H113" s="32"/>
      <c r="J113" s="84"/>
    </row>
    <row r="114" spans="2:10" ht="15" customHeight="1">
      <c r="B114" s="27">
        <v>65</v>
      </c>
      <c r="C114" s="28" t="s">
        <v>136</v>
      </c>
      <c r="D114" s="50" t="s">
        <v>137</v>
      </c>
      <c r="E114" s="28" t="s">
        <v>227</v>
      </c>
      <c r="F114" s="30">
        <v>1</v>
      </c>
      <c r="G114" s="43"/>
      <c r="H114" s="32"/>
      <c r="J114" s="84"/>
    </row>
    <row r="115" spans="2:10" ht="15" customHeight="1">
      <c r="B115" s="27">
        <v>66</v>
      </c>
      <c r="C115" s="28" t="s">
        <v>239</v>
      </c>
      <c r="D115" s="50" t="s">
        <v>138</v>
      </c>
      <c r="E115" s="28" t="s">
        <v>227</v>
      </c>
      <c r="F115" s="30">
        <v>10</v>
      </c>
      <c r="G115" s="43"/>
      <c r="H115" s="32"/>
      <c r="J115" s="84"/>
    </row>
    <row r="116" spans="2:10" ht="36.75" customHeight="1">
      <c r="B116" s="27">
        <v>67</v>
      </c>
      <c r="C116" s="28" t="s">
        <v>240</v>
      </c>
      <c r="D116" s="50" t="s">
        <v>334</v>
      </c>
      <c r="E116" s="28" t="s">
        <v>227</v>
      </c>
      <c r="F116" s="30">
        <v>3</v>
      </c>
      <c r="G116" s="43"/>
      <c r="H116" s="32"/>
      <c r="J116" s="84"/>
    </row>
    <row r="117" spans="2:10" ht="17.25" customHeight="1">
      <c r="B117" s="37"/>
      <c r="C117" s="38"/>
      <c r="D117" s="25"/>
      <c r="E117" s="39"/>
      <c r="F117" s="40"/>
      <c r="G117" s="41" t="s">
        <v>139</v>
      </c>
      <c r="H117" s="45">
        <f>SUM(H109:H116)</f>
        <v>0</v>
      </c>
      <c r="J117" s="85"/>
    </row>
    <row r="118" spans="2:10" ht="19.5" customHeight="1">
      <c r="B118" s="22"/>
      <c r="C118" s="23" t="s">
        <v>140</v>
      </c>
      <c r="D118" s="24" t="s">
        <v>141</v>
      </c>
      <c r="E118" s="24"/>
      <c r="F118" s="24"/>
      <c r="G118" s="24"/>
      <c r="H118" s="26"/>
    </row>
    <row r="119" spans="2:10" ht="21" customHeight="1">
      <c r="B119" s="22"/>
      <c r="C119" s="23" t="s">
        <v>142</v>
      </c>
      <c r="D119" s="24" t="s">
        <v>141</v>
      </c>
      <c r="E119" s="24"/>
      <c r="F119" s="24"/>
      <c r="G119" s="24"/>
      <c r="H119" s="26"/>
    </row>
    <row r="120" spans="2:10" ht="30.75" customHeight="1">
      <c r="B120" s="27">
        <v>68</v>
      </c>
      <c r="C120" s="28" t="s">
        <v>143</v>
      </c>
      <c r="D120" s="50" t="s">
        <v>144</v>
      </c>
      <c r="E120" s="28" t="s">
        <v>227</v>
      </c>
      <c r="F120" s="30">
        <v>2</v>
      </c>
      <c r="G120" s="43"/>
      <c r="H120" s="32"/>
      <c r="J120" s="84"/>
    </row>
    <row r="121" spans="2:10" ht="44.25" customHeight="1">
      <c r="B121" s="27">
        <v>69</v>
      </c>
      <c r="C121" s="28" t="s">
        <v>241</v>
      </c>
      <c r="D121" s="50" t="s">
        <v>336</v>
      </c>
      <c r="E121" s="34" t="s">
        <v>221</v>
      </c>
      <c r="F121" s="30">
        <v>2</v>
      </c>
      <c r="G121" s="43"/>
      <c r="H121" s="32"/>
      <c r="J121" s="84"/>
    </row>
    <row r="122" spans="2:10" ht="47.25" customHeight="1">
      <c r="B122" s="27">
        <v>70</v>
      </c>
      <c r="C122" s="28" t="s">
        <v>242</v>
      </c>
      <c r="D122" s="50" t="s">
        <v>335</v>
      </c>
      <c r="E122" s="34" t="s">
        <v>221</v>
      </c>
      <c r="F122" s="30">
        <v>1</v>
      </c>
      <c r="G122" s="43"/>
      <c r="H122" s="32"/>
      <c r="J122" s="84"/>
    </row>
    <row r="123" spans="2:10" ht="33" customHeight="1">
      <c r="B123" s="27">
        <v>71</v>
      </c>
      <c r="C123" s="28" t="s">
        <v>243</v>
      </c>
      <c r="D123" s="50" t="s">
        <v>337</v>
      </c>
      <c r="E123" s="28" t="s">
        <v>227</v>
      </c>
      <c r="F123" s="30">
        <v>3</v>
      </c>
      <c r="G123" s="43"/>
      <c r="H123" s="32"/>
      <c r="J123" s="84"/>
    </row>
    <row r="124" spans="2:10" ht="37.5" customHeight="1">
      <c r="B124" s="27">
        <v>72</v>
      </c>
      <c r="C124" s="28" t="s">
        <v>244</v>
      </c>
      <c r="D124" s="53" t="s">
        <v>346</v>
      </c>
      <c r="E124" s="54" t="s">
        <v>221</v>
      </c>
      <c r="F124" s="30">
        <v>1</v>
      </c>
      <c r="G124" s="43"/>
      <c r="H124" s="32"/>
      <c r="J124" s="84"/>
    </row>
    <row r="125" spans="2:10" ht="15" customHeight="1">
      <c r="B125" s="37"/>
      <c r="C125" s="38"/>
      <c r="D125" s="25"/>
      <c r="E125" s="39"/>
      <c r="F125" s="40"/>
      <c r="G125" s="41" t="s">
        <v>145</v>
      </c>
      <c r="H125" s="45">
        <f>SUM(H120:H124)</f>
        <v>0</v>
      </c>
      <c r="J125" s="85"/>
    </row>
    <row r="126" spans="2:10" ht="15" customHeight="1">
      <c r="B126" s="22"/>
      <c r="C126" s="23">
        <v>15</v>
      </c>
      <c r="D126" s="24" t="s">
        <v>146</v>
      </c>
      <c r="E126" s="24"/>
      <c r="F126" s="24"/>
      <c r="G126" s="24"/>
      <c r="H126" s="26"/>
    </row>
    <row r="127" spans="2:10" ht="15" customHeight="1">
      <c r="B127" s="22"/>
      <c r="C127" s="23" t="s">
        <v>147</v>
      </c>
      <c r="D127" s="24" t="s">
        <v>148</v>
      </c>
      <c r="E127" s="24"/>
      <c r="F127" s="24"/>
      <c r="G127" s="24"/>
      <c r="H127" s="26"/>
    </row>
    <row r="128" spans="2:10" ht="15" customHeight="1">
      <c r="B128" s="27">
        <v>73</v>
      </c>
      <c r="C128" s="28" t="s">
        <v>149</v>
      </c>
      <c r="D128" s="50" t="s">
        <v>310</v>
      </c>
      <c r="E128" s="34" t="s">
        <v>222</v>
      </c>
      <c r="F128" s="30">
        <v>495.5</v>
      </c>
      <c r="G128" s="43"/>
      <c r="H128" s="32"/>
      <c r="J128" s="84"/>
    </row>
    <row r="129" spans="2:10" ht="15" customHeight="1">
      <c r="B129" s="27">
        <v>74</v>
      </c>
      <c r="C129" s="28" t="s">
        <v>150</v>
      </c>
      <c r="D129" s="50" t="s">
        <v>405</v>
      </c>
      <c r="E129" s="34" t="s">
        <v>221</v>
      </c>
      <c r="F129" s="30">
        <v>169.68000000000004</v>
      </c>
      <c r="G129" s="43"/>
      <c r="H129" s="32"/>
      <c r="J129" s="84"/>
    </row>
    <row r="130" spans="2:10" ht="15" customHeight="1">
      <c r="B130" s="27">
        <v>75</v>
      </c>
      <c r="C130" s="28" t="s">
        <v>151</v>
      </c>
      <c r="D130" s="50" t="s">
        <v>245</v>
      </c>
      <c r="E130" s="34" t="s">
        <v>222</v>
      </c>
      <c r="F130" s="30">
        <v>991</v>
      </c>
      <c r="G130" s="43"/>
      <c r="H130" s="32"/>
      <c r="J130" s="84"/>
    </row>
    <row r="131" spans="2:10" ht="15" customHeight="1">
      <c r="B131" s="27">
        <v>76</v>
      </c>
      <c r="C131" s="28" t="s">
        <v>152</v>
      </c>
      <c r="D131" s="50" t="s">
        <v>153</v>
      </c>
      <c r="E131" s="34" t="s">
        <v>221</v>
      </c>
      <c r="F131" s="30">
        <v>0</v>
      </c>
      <c r="G131" s="43"/>
      <c r="H131" s="32"/>
      <c r="J131" s="84"/>
    </row>
    <row r="132" spans="2:10" ht="30" customHeight="1">
      <c r="B132" s="27">
        <v>77</v>
      </c>
      <c r="C132" s="28" t="s">
        <v>246</v>
      </c>
      <c r="D132" s="50" t="s">
        <v>311</v>
      </c>
      <c r="E132" s="34" t="s">
        <v>222</v>
      </c>
      <c r="F132" s="30">
        <v>28.93</v>
      </c>
      <c r="G132" s="43"/>
      <c r="H132" s="32"/>
      <c r="J132" s="84"/>
    </row>
    <row r="133" spans="2:10" ht="15" customHeight="1">
      <c r="B133" s="22"/>
      <c r="C133" s="23" t="s">
        <v>154</v>
      </c>
      <c r="D133" s="24" t="s">
        <v>155</v>
      </c>
      <c r="E133" s="24"/>
      <c r="F133" s="55"/>
      <c r="G133" s="24"/>
      <c r="H133" s="26"/>
      <c r="J133" s="84"/>
    </row>
    <row r="134" spans="2:10" ht="15" customHeight="1">
      <c r="B134" s="27">
        <v>78</v>
      </c>
      <c r="C134" s="28" t="s">
        <v>156</v>
      </c>
      <c r="D134" s="50" t="s">
        <v>312</v>
      </c>
      <c r="E134" s="34" t="s">
        <v>222</v>
      </c>
      <c r="F134" s="30">
        <v>0</v>
      </c>
      <c r="G134" s="43"/>
      <c r="H134" s="32"/>
      <c r="J134" s="84"/>
    </row>
    <row r="135" spans="2:10" ht="27" customHeight="1">
      <c r="B135" s="27">
        <v>79</v>
      </c>
      <c r="C135" s="28" t="s">
        <v>247</v>
      </c>
      <c r="D135" s="50" t="s">
        <v>403</v>
      </c>
      <c r="E135" s="34" t="s">
        <v>222</v>
      </c>
      <c r="F135" s="30">
        <v>330.33333333333331</v>
      </c>
      <c r="G135" s="43"/>
      <c r="H135" s="32"/>
      <c r="J135" s="84"/>
    </row>
    <row r="136" spans="2:10" ht="28.5" customHeight="1">
      <c r="B136" s="27">
        <v>80</v>
      </c>
      <c r="C136" s="28" t="s">
        <v>157</v>
      </c>
      <c r="D136" s="50" t="s">
        <v>404</v>
      </c>
      <c r="E136" s="34" t="s">
        <v>222</v>
      </c>
      <c r="F136" s="30">
        <v>991</v>
      </c>
      <c r="G136" s="43"/>
      <c r="H136" s="32"/>
      <c r="J136" s="84"/>
    </row>
    <row r="137" spans="2:10" ht="15" customHeight="1">
      <c r="B137" s="22"/>
      <c r="C137" s="23" t="s">
        <v>158</v>
      </c>
      <c r="D137" s="24" t="s">
        <v>159</v>
      </c>
      <c r="E137" s="24"/>
      <c r="F137" s="55"/>
      <c r="G137" s="24"/>
      <c r="H137" s="26"/>
      <c r="J137" s="84"/>
    </row>
    <row r="138" spans="2:10" ht="19.5" customHeight="1">
      <c r="B138" s="27">
        <v>81</v>
      </c>
      <c r="C138" s="28" t="s">
        <v>160</v>
      </c>
      <c r="D138" s="50" t="s">
        <v>313</v>
      </c>
      <c r="E138" s="34" t="s">
        <v>221</v>
      </c>
      <c r="F138" s="30">
        <v>15</v>
      </c>
      <c r="G138" s="43"/>
      <c r="H138" s="32"/>
      <c r="J138" s="84"/>
    </row>
    <row r="139" spans="2:10" ht="19.5" customHeight="1">
      <c r="B139" s="27">
        <v>82</v>
      </c>
      <c r="C139" s="38" t="s">
        <v>383</v>
      </c>
      <c r="D139" s="25" t="s">
        <v>384</v>
      </c>
      <c r="E139" s="34" t="s">
        <v>348</v>
      </c>
      <c r="F139" s="30">
        <v>42</v>
      </c>
      <c r="G139" s="43"/>
      <c r="H139" s="32"/>
      <c r="J139" s="84"/>
    </row>
    <row r="140" spans="2:10" ht="15" customHeight="1">
      <c r="B140" s="37"/>
      <c r="C140" s="38"/>
      <c r="D140" s="25"/>
      <c r="E140" s="39"/>
      <c r="F140" s="40"/>
      <c r="G140" s="56" t="s">
        <v>161</v>
      </c>
      <c r="H140" s="42">
        <f>SUM(H128:H139)</f>
        <v>0</v>
      </c>
      <c r="J140" s="85"/>
    </row>
    <row r="141" spans="2:10" ht="15" customHeight="1">
      <c r="B141" s="22"/>
      <c r="C141" s="23">
        <v>18</v>
      </c>
      <c r="D141" s="24" t="s">
        <v>162</v>
      </c>
      <c r="E141" s="24"/>
      <c r="F141" s="24"/>
      <c r="G141" s="24"/>
      <c r="H141" s="26"/>
    </row>
    <row r="142" spans="2:10" ht="15" customHeight="1">
      <c r="B142" s="22"/>
      <c r="C142" s="23" t="s">
        <v>163</v>
      </c>
      <c r="D142" s="24" t="s">
        <v>164</v>
      </c>
      <c r="E142" s="24"/>
      <c r="F142" s="24"/>
      <c r="G142" s="24"/>
      <c r="H142" s="26"/>
    </row>
    <row r="143" spans="2:10" ht="15" customHeight="1">
      <c r="B143" s="27">
        <v>83</v>
      </c>
      <c r="C143" s="28" t="s">
        <v>165</v>
      </c>
      <c r="D143" s="50" t="s">
        <v>166</v>
      </c>
      <c r="E143" s="28" t="s">
        <v>222</v>
      </c>
      <c r="F143" s="30">
        <v>24.6</v>
      </c>
      <c r="G143" s="43"/>
      <c r="H143" s="32"/>
      <c r="J143" s="84"/>
    </row>
    <row r="144" spans="2:10" ht="15" customHeight="1">
      <c r="B144" s="22"/>
      <c r="C144" s="23" t="s">
        <v>167</v>
      </c>
      <c r="D144" s="24" t="s">
        <v>168</v>
      </c>
      <c r="E144" s="24"/>
      <c r="F144" s="55"/>
      <c r="G144" s="24"/>
      <c r="H144" s="26"/>
      <c r="J144" s="84"/>
    </row>
    <row r="145" spans="2:10" ht="15" customHeight="1">
      <c r="B145" s="27">
        <v>84</v>
      </c>
      <c r="C145" s="28" t="s">
        <v>169</v>
      </c>
      <c r="D145" s="50" t="s">
        <v>314</v>
      </c>
      <c r="E145" s="28" t="s">
        <v>222</v>
      </c>
      <c r="F145" s="30">
        <v>146</v>
      </c>
      <c r="G145" s="43"/>
      <c r="H145" s="32"/>
      <c r="J145" s="84"/>
    </row>
    <row r="146" spans="2:10" ht="15" customHeight="1">
      <c r="B146" s="27">
        <v>85</v>
      </c>
      <c r="C146" s="28" t="s">
        <v>170</v>
      </c>
      <c r="D146" s="50" t="s">
        <v>315</v>
      </c>
      <c r="E146" s="28" t="s">
        <v>222</v>
      </c>
      <c r="F146" s="30">
        <v>6</v>
      </c>
      <c r="G146" s="43"/>
      <c r="H146" s="32"/>
      <c r="J146" s="84"/>
    </row>
    <row r="147" spans="2:10" ht="30" customHeight="1">
      <c r="B147" s="27">
        <v>86</v>
      </c>
      <c r="C147" s="28" t="s">
        <v>171</v>
      </c>
      <c r="D147" s="50" t="s">
        <v>402</v>
      </c>
      <c r="E147" s="28" t="s">
        <v>222</v>
      </c>
      <c r="F147" s="30">
        <v>25</v>
      </c>
      <c r="G147" s="43"/>
      <c r="H147" s="32"/>
      <c r="J147" s="84"/>
    </row>
    <row r="148" spans="2:10" ht="28.5" customHeight="1">
      <c r="B148" s="27">
        <v>87</v>
      </c>
      <c r="C148" s="28" t="s">
        <v>172</v>
      </c>
      <c r="D148" s="50" t="s">
        <v>316</v>
      </c>
      <c r="E148" s="28" t="s">
        <v>222</v>
      </c>
      <c r="F148" s="30">
        <v>29</v>
      </c>
      <c r="G148" s="43"/>
      <c r="H148" s="32"/>
      <c r="J148" s="84"/>
    </row>
    <row r="149" spans="2:10" ht="34.5" customHeight="1">
      <c r="B149" s="27">
        <v>88</v>
      </c>
      <c r="C149" s="28" t="s">
        <v>173</v>
      </c>
      <c r="D149" s="50" t="s">
        <v>317</v>
      </c>
      <c r="E149" s="28" t="s">
        <v>222</v>
      </c>
      <c r="F149" s="30">
        <v>72</v>
      </c>
      <c r="G149" s="43"/>
      <c r="H149" s="32"/>
      <c r="J149" s="84"/>
    </row>
    <row r="150" spans="2:10" ht="25.5" customHeight="1">
      <c r="B150" s="27">
        <v>89</v>
      </c>
      <c r="C150" s="28" t="s">
        <v>174</v>
      </c>
      <c r="D150" s="50" t="s">
        <v>318</v>
      </c>
      <c r="E150" s="28" t="s">
        <v>222</v>
      </c>
      <c r="F150" s="30">
        <v>17</v>
      </c>
      <c r="G150" s="43"/>
      <c r="H150" s="32"/>
      <c r="J150" s="84"/>
    </row>
    <row r="151" spans="2:10" ht="25.5" customHeight="1">
      <c r="B151" s="27">
        <v>90</v>
      </c>
      <c r="C151" s="28" t="s">
        <v>385</v>
      </c>
      <c r="D151" s="50" t="s">
        <v>386</v>
      </c>
      <c r="E151" s="28" t="s">
        <v>222</v>
      </c>
      <c r="F151" s="30"/>
      <c r="G151" s="43"/>
      <c r="H151" s="32"/>
      <c r="J151" s="84"/>
    </row>
    <row r="152" spans="2:10" ht="15" customHeight="1">
      <c r="B152" s="22"/>
      <c r="C152" s="23" t="s">
        <v>175</v>
      </c>
      <c r="D152" s="24" t="s">
        <v>176</v>
      </c>
      <c r="E152" s="24"/>
      <c r="F152" s="55"/>
      <c r="G152" s="24"/>
      <c r="H152" s="26"/>
      <c r="J152" s="84"/>
    </row>
    <row r="153" spans="2:10" ht="26.25" customHeight="1">
      <c r="B153" s="27">
        <v>91</v>
      </c>
      <c r="C153" s="28" t="s">
        <v>177</v>
      </c>
      <c r="D153" s="50" t="s">
        <v>319</v>
      </c>
      <c r="E153" s="34" t="s">
        <v>221</v>
      </c>
      <c r="F153" s="30">
        <v>65.03</v>
      </c>
      <c r="G153" s="43"/>
      <c r="H153" s="32"/>
      <c r="J153" s="84"/>
    </row>
    <row r="154" spans="2:10" ht="39" customHeight="1">
      <c r="B154" s="27">
        <v>92</v>
      </c>
      <c r="C154" s="28" t="s">
        <v>178</v>
      </c>
      <c r="D154" s="50" t="s">
        <v>320</v>
      </c>
      <c r="E154" s="34" t="s">
        <v>221</v>
      </c>
      <c r="F154" s="30">
        <v>130.06</v>
      </c>
      <c r="G154" s="43"/>
      <c r="H154" s="32"/>
      <c r="J154" s="84"/>
    </row>
    <row r="155" spans="2:10" ht="15" customHeight="1">
      <c r="B155" s="27">
        <v>93</v>
      </c>
      <c r="C155" s="28" t="s">
        <v>179</v>
      </c>
      <c r="D155" s="50" t="s">
        <v>321</v>
      </c>
      <c r="E155" s="34" t="s">
        <v>221</v>
      </c>
      <c r="F155" s="30">
        <v>35.6</v>
      </c>
      <c r="G155" s="43"/>
      <c r="H155" s="32"/>
      <c r="J155" s="84"/>
    </row>
    <row r="156" spans="2:10" ht="19.5" customHeight="1">
      <c r="B156" s="27">
        <v>94</v>
      </c>
      <c r="C156" s="28" t="s">
        <v>322</v>
      </c>
      <c r="D156" s="50" t="s">
        <v>323</v>
      </c>
      <c r="E156" s="34" t="s">
        <v>222</v>
      </c>
      <c r="F156" s="30">
        <v>120.39999999999999</v>
      </c>
      <c r="G156" s="43"/>
      <c r="H156" s="32"/>
      <c r="J156" s="84"/>
    </row>
    <row r="157" spans="2:10" ht="21" customHeight="1">
      <c r="B157" s="22"/>
      <c r="C157" s="23" t="s">
        <v>180</v>
      </c>
      <c r="D157" s="24" t="s">
        <v>181</v>
      </c>
      <c r="E157" s="24"/>
      <c r="F157" s="55"/>
      <c r="G157" s="24"/>
      <c r="H157" s="26"/>
      <c r="J157" s="84"/>
    </row>
    <row r="158" spans="2:10" ht="30" customHeight="1">
      <c r="B158" s="27">
        <v>95</v>
      </c>
      <c r="C158" s="28" t="s">
        <v>182</v>
      </c>
      <c r="D158" s="50" t="s">
        <v>324</v>
      </c>
      <c r="E158" s="34" t="s">
        <v>221</v>
      </c>
      <c r="F158" s="30">
        <v>0</v>
      </c>
      <c r="G158" s="43"/>
      <c r="H158" s="32"/>
      <c r="J158" s="84"/>
    </row>
    <row r="159" spans="2:10" ht="15" customHeight="1">
      <c r="B159" s="27"/>
      <c r="C159" s="28"/>
      <c r="D159" s="57"/>
      <c r="E159" s="39"/>
      <c r="F159" s="40"/>
      <c r="G159" s="41" t="s">
        <v>183</v>
      </c>
      <c r="H159" s="45">
        <f>SUM(H143:H158)</f>
        <v>0</v>
      </c>
      <c r="J159" s="85"/>
    </row>
    <row r="160" spans="2:10" ht="15" customHeight="1">
      <c r="B160" s="22"/>
      <c r="C160" s="23">
        <v>22</v>
      </c>
      <c r="D160" s="24" t="s">
        <v>184</v>
      </c>
      <c r="E160" s="24"/>
      <c r="F160" s="24"/>
      <c r="G160" s="24"/>
      <c r="H160" s="26"/>
    </row>
    <row r="161" spans="2:10" ht="15" customHeight="1">
      <c r="B161" s="22"/>
      <c r="C161" s="23" t="s">
        <v>185</v>
      </c>
      <c r="D161" s="24" t="s">
        <v>184</v>
      </c>
      <c r="E161" s="24"/>
      <c r="F161" s="24"/>
      <c r="G161" s="24"/>
      <c r="H161" s="26"/>
    </row>
    <row r="162" spans="2:10" ht="34.5" customHeight="1">
      <c r="B162" s="27">
        <v>96</v>
      </c>
      <c r="C162" s="28" t="s">
        <v>186</v>
      </c>
      <c r="D162" s="50" t="s">
        <v>401</v>
      </c>
      <c r="E162" s="28" t="s">
        <v>222</v>
      </c>
      <c r="F162" s="44">
        <v>146</v>
      </c>
      <c r="G162" s="43"/>
      <c r="H162" s="32"/>
      <c r="J162" s="84"/>
    </row>
    <row r="163" spans="2:10" ht="33" customHeight="1">
      <c r="B163" s="27">
        <v>97</v>
      </c>
      <c r="C163" s="28" t="s">
        <v>187</v>
      </c>
      <c r="D163" s="50" t="s">
        <v>376</v>
      </c>
      <c r="E163" s="28" t="s">
        <v>222</v>
      </c>
      <c r="F163" s="44">
        <v>72</v>
      </c>
      <c r="G163" s="43"/>
      <c r="H163" s="32"/>
      <c r="J163" s="84"/>
    </row>
    <row r="164" spans="2:10" ht="22.5" customHeight="1">
      <c r="B164" s="37"/>
      <c r="C164" s="38"/>
      <c r="D164" s="25"/>
      <c r="E164" s="58"/>
      <c r="F164" s="59"/>
      <c r="G164" s="56" t="s">
        <v>188</v>
      </c>
      <c r="H164" s="42">
        <f>SUM(H162:H163)</f>
        <v>0</v>
      </c>
      <c r="J164" s="85"/>
    </row>
    <row r="165" spans="2:10" ht="21.75" customHeight="1">
      <c r="B165" s="22"/>
      <c r="C165" s="23">
        <v>23</v>
      </c>
      <c r="D165" s="24" t="s">
        <v>341</v>
      </c>
      <c r="E165" s="24"/>
      <c r="F165" s="24"/>
      <c r="G165" s="24"/>
      <c r="H165" s="26"/>
    </row>
    <row r="166" spans="2:10" ht="15" customHeight="1">
      <c r="B166" s="22"/>
      <c r="C166" s="23" t="s">
        <v>189</v>
      </c>
      <c r="D166" s="24" t="s">
        <v>325</v>
      </c>
      <c r="E166" s="24"/>
      <c r="F166" s="24"/>
      <c r="G166" s="24"/>
      <c r="H166" s="26"/>
    </row>
    <row r="167" spans="2:10" ht="51" customHeight="1">
      <c r="B167" s="27">
        <v>98</v>
      </c>
      <c r="C167" s="28" t="s">
        <v>190</v>
      </c>
      <c r="D167" s="60" t="s">
        <v>326</v>
      </c>
      <c r="E167" s="28" t="s">
        <v>222</v>
      </c>
      <c r="F167" s="44">
        <v>6.4</v>
      </c>
      <c r="G167" s="43"/>
      <c r="H167" s="32"/>
      <c r="J167" s="84"/>
    </row>
    <row r="168" spans="2:10" ht="87.75" customHeight="1">
      <c r="B168" s="27">
        <v>99</v>
      </c>
      <c r="C168" s="28" t="s">
        <v>192</v>
      </c>
      <c r="D168" s="60" t="s">
        <v>191</v>
      </c>
      <c r="E168" s="28" t="s">
        <v>222</v>
      </c>
      <c r="F168" s="44">
        <v>26</v>
      </c>
      <c r="G168" s="43"/>
      <c r="H168" s="32"/>
      <c r="J168" s="84"/>
    </row>
    <row r="169" spans="2:10" ht="47.25" customHeight="1">
      <c r="B169" s="27">
        <v>100</v>
      </c>
      <c r="C169" s="28" t="s">
        <v>248</v>
      </c>
      <c r="D169" s="50" t="s">
        <v>262</v>
      </c>
      <c r="E169" s="28" t="s">
        <v>222</v>
      </c>
      <c r="F169" s="44">
        <v>5.2</v>
      </c>
      <c r="G169" s="43"/>
      <c r="H169" s="32"/>
      <c r="J169" s="84"/>
    </row>
    <row r="170" spans="2:10" ht="15" customHeight="1">
      <c r="B170" s="22"/>
      <c r="C170" s="23">
        <v>24</v>
      </c>
      <c r="D170" s="24" t="s">
        <v>193</v>
      </c>
      <c r="E170" s="24"/>
      <c r="F170" s="24"/>
      <c r="G170" s="24"/>
      <c r="H170" s="26"/>
    </row>
    <row r="171" spans="2:10" ht="55.5" customHeight="1">
      <c r="B171" s="27">
        <v>101</v>
      </c>
      <c r="C171" s="28" t="s">
        <v>194</v>
      </c>
      <c r="D171" s="60" t="s">
        <v>195</v>
      </c>
      <c r="E171" s="28" t="s">
        <v>222</v>
      </c>
      <c r="F171" s="44">
        <v>20</v>
      </c>
      <c r="G171" s="43"/>
      <c r="H171" s="32"/>
      <c r="J171" s="84"/>
    </row>
    <row r="172" spans="2:10" ht="18.75" customHeight="1">
      <c r="B172" s="22"/>
      <c r="C172" s="23">
        <v>25</v>
      </c>
      <c r="D172" s="24" t="s">
        <v>196</v>
      </c>
      <c r="E172" s="24"/>
      <c r="F172" s="24"/>
      <c r="G172" s="24"/>
      <c r="H172" s="26"/>
    </row>
    <row r="173" spans="2:10" ht="29.25" customHeight="1">
      <c r="B173" s="27">
        <v>102</v>
      </c>
      <c r="C173" s="28" t="s">
        <v>197</v>
      </c>
      <c r="D173" s="60" t="s">
        <v>198</v>
      </c>
      <c r="E173" s="34" t="s">
        <v>221</v>
      </c>
      <c r="F173" s="44">
        <v>4.5</v>
      </c>
      <c r="G173" s="43"/>
      <c r="H173" s="32"/>
      <c r="J173" s="84"/>
    </row>
    <row r="174" spans="2:10" ht="15" customHeight="1">
      <c r="B174" s="22"/>
      <c r="C174" s="23">
        <v>26</v>
      </c>
      <c r="D174" s="24" t="s">
        <v>199</v>
      </c>
      <c r="E174" s="24"/>
      <c r="F174" s="24"/>
      <c r="G174" s="24"/>
      <c r="H174" s="26"/>
    </row>
    <row r="175" spans="2:10" ht="39.75" customHeight="1">
      <c r="B175" s="27">
        <v>103</v>
      </c>
      <c r="C175" s="28" t="s">
        <v>200</v>
      </c>
      <c r="D175" s="60" t="s">
        <v>201</v>
      </c>
      <c r="E175" s="34" t="s">
        <v>227</v>
      </c>
      <c r="F175" s="44">
        <v>1</v>
      </c>
      <c r="G175" s="43"/>
      <c r="H175" s="32"/>
      <c r="J175" s="84"/>
    </row>
    <row r="176" spans="2:10" ht="15" customHeight="1">
      <c r="B176" s="22"/>
      <c r="C176" s="23">
        <v>27</v>
      </c>
      <c r="D176" s="24" t="s">
        <v>202</v>
      </c>
      <c r="E176" s="24"/>
      <c r="F176" s="24"/>
      <c r="G176" s="24"/>
      <c r="H176" s="26"/>
    </row>
    <row r="177" spans="2:10" ht="61.5" customHeight="1">
      <c r="B177" s="27">
        <v>104</v>
      </c>
      <c r="C177" s="28" t="s">
        <v>203</v>
      </c>
      <c r="D177" s="60" t="s">
        <v>327</v>
      </c>
      <c r="E177" s="34" t="s">
        <v>221</v>
      </c>
      <c r="F177" s="44">
        <v>25</v>
      </c>
      <c r="G177" s="43"/>
      <c r="H177" s="32"/>
      <c r="J177" s="84"/>
    </row>
    <row r="178" spans="2:10" ht="15" customHeight="1">
      <c r="B178" s="27"/>
      <c r="C178" s="38"/>
      <c r="D178" s="25"/>
      <c r="E178" s="39"/>
      <c r="F178" s="59"/>
      <c r="G178" s="56" t="s">
        <v>204</v>
      </c>
      <c r="H178" s="42">
        <f>SUM(H167:H177)</f>
        <v>0</v>
      </c>
      <c r="J178" s="85"/>
    </row>
    <row r="179" spans="2:10" ht="15" customHeight="1">
      <c r="B179" s="61"/>
      <c r="C179" s="23">
        <v>28</v>
      </c>
      <c r="D179" s="24" t="s">
        <v>205</v>
      </c>
      <c r="E179" s="24"/>
      <c r="F179" s="24"/>
      <c r="G179" s="24"/>
      <c r="H179" s="26"/>
    </row>
    <row r="180" spans="2:10" ht="15" customHeight="1">
      <c r="B180" s="61"/>
      <c r="C180" s="23" t="s">
        <v>206</v>
      </c>
      <c r="D180" s="24" t="s">
        <v>207</v>
      </c>
      <c r="E180" s="24"/>
      <c r="F180" s="24"/>
      <c r="G180" s="24"/>
      <c r="H180" s="26"/>
    </row>
    <row r="181" spans="2:10" ht="24" customHeight="1">
      <c r="B181" s="27">
        <v>105</v>
      </c>
      <c r="C181" s="28" t="s">
        <v>208</v>
      </c>
      <c r="D181" s="60" t="s">
        <v>377</v>
      </c>
      <c r="E181" s="34" t="s">
        <v>227</v>
      </c>
      <c r="F181" s="44">
        <v>7</v>
      </c>
      <c r="G181" s="62"/>
      <c r="H181" s="32"/>
      <c r="J181" s="84"/>
    </row>
    <row r="182" spans="2:10" ht="18" customHeight="1">
      <c r="B182" s="27">
        <v>106</v>
      </c>
      <c r="C182" s="28" t="s">
        <v>209</v>
      </c>
      <c r="D182" s="60" t="s">
        <v>378</v>
      </c>
      <c r="E182" s="34" t="s">
        <v>227</v>
      </c>
      <c r="F182" s="44">
        <v>5</v>
      </c>
      <c r="G182" s="62"/>
      <c r="H182" s="32"/>
      <c r="J182" s="84"/>
    </row>
    <row r="183" spans="2:10" ht="21.75" customHeight="1">
      <c r="B183" s="27">
        <v>107</v>
      </c>
      <c r="C183" s="28" t="s">
        <v>210</v>
      </c>
      <c r="D183" s="60" t="s">
        <v>328</v>
      </c>
      <c r="E183" s="34" t="s">
        <v>227</v>
      </c>
      <c r="F183" s="44">
        <v>5</v>
      </c>
      <c r="G183" s="62"/>
      <c r="H183" s="32"/>
      <c r="J183" s="84"/>
    </row>
    <row r="184" spans="2:10" ht="15" customHeight="1">
      <c r="B184" s="37"/>
      <c r="C184" s="38"/>
      <c r="D184" s="25"/>
      <c r="E184" s="58"/>
      <c r="F184" s="59"/>
      <c r="G184" s="56" t="s">
        <v>211</v>
      </c>
      <c r="H184" s="42">
        <f>SUM(H181:H183)</f>
        <v>0</v>
      </c>
      <c r="J184" s="85"/>
    </row>
    <row r="185" spans="2:10" ht="15" customHeight="1">
      <c r="B185" s="22"/>
      <c r="C185" s="23">
        <v>29</v>
      </c>
      <c r="D185" s="24" t="s">
        <v>212</v>
      </c>
      <c r="E185" s="24"/>
      <c r="F185" s="24"/>
      <c r="G185" s="24"/>
      <c r="H185" s="26"/>
    </row>
    <row r="186" spans="2:10" ht="15" customHeight="1">
      <c r="B186" s="22"/>
      <c r="C186" s="23" t="s">
        <v>213</v>
      </c>
      <c r="D186" s="24" t="s">
        <v>214</v>
      </c>
      <c r="E186" s="24"/>
      <c r="F186" s="24"/>
      <c r="G186" s="24"/>
      <c r="H186" s="26"/>
    </row>
    <row r="187" spans="2:10" ht="34.5" customHeight="1">
      <c r="B187" s="27">
        <v>108</v>
      </c>
      <c r="C187" s="28" t="s">
        <v>215</v>
      </c>
      <c r="D187" s="60" t="s">
        <v>379</v>
      </c>
      <c r="E187" s="34" t="s">
        <v>222</v>
      </c>
      <c r="F187" s="44">
        <v>20</v>
      </c>
      <c r="G187" s="43"/>
      <c r="H187" s="32"/>
      <c r="J187" s="84"/>
    </row>
    <row r="188" spans="2:10" ht="15" customHeight="1">
      <c r="B188" s="37"/>
      <c r="C188" s="38"/>
      <c r="D188" s="25"/>
      <c r="E188" s="58"/>
      <c r="F188" s="59"/>
      <c r="G188" s="56" t="s">
        <v>216</v>
      </c>
      <c r="H188" s="42">
        <f>SUM(H187)</f>
        <v>0</v>
      </c>
      <c r="J188" s="85"/>
    </row>
    <row r="189" spans="2:10" ht="15" customHeight="1">
      <c r="B189" s="22"/>
      <c r="C189" s="23">
        <v>30</v>
      </c>
      <c r="D189" s="24" t="s">
        <v>249</v>
      </c>
      <c r="E189" s="24"/>
      <c r="F189" s="24"/>
      <c r="G189" s="24"/>
      <c r="H189" s="26"/>
    </row>
    <row r="190" spans="2:10" ht="15" customHeight="1">
      <c r="B190" s="22"/>
      <c r="C190" s="23" t="s">
        <v>218</v>
      </c>
      <c r="D190" s="24" t="s">
        <v>250</v>
      </c>
      <c r="E190" s="24"/>
      <c r="F190" s="24"/>
      <c r="G190" s="24"/>
      <c r="H190" s="26"/>
    </row>
    <row r="191" spans="2:10" ht="15" customHeight="1">
      <c r="B191" s="27">
        <v>109</v>
      </c>
      <c r="C191" s="28" t="s">
        <v>220</v>
      </c>
      <c r="D191" s="60" t="s">
        <v>329</v>
      </c>
      <c r="E191" s="34" t="s">
        <v>222</v>
      </c>
      <c r="F191" s="44">
        <v>101.80800000000002</v>
      </c>
      <c r="G191" s="43"/>
      <c r="H191" s="32"/>
      <c r="J191" s="84"/>
    </row>
    <row r="192" spans="2:10" ht="15" customHeight="1">
      <c r="B192" s="27">
        <v>110</v>
      </c>
      <c r="C192" s="28" t="s">
        <v>251</v>
      </c>
      <c r="D192" s="60" t="s">
        <v>330</v>
      </c>
      <c r="E192" s="34" t="s">
        <v>221</v>
      </c>
      <c r="F192" s="44">
        <v>26</v>
      </c>
      <c r="G192" s="43"/>
      <c r="H192" s="32"/>
      <c r="J192" s="84"/>
    </row>
    <row r="193" spans="2:10" ht="15" customHeight="1">
      <c r="B193" s="37"/>
      <c r="C193" s="38"/>
      <c r="D193" s="25"/>
      <c r="E193" s="63"/>
      <c r="F193" s="59"/>
      <c r="G193" s="56" t="s">
        <v>252</v>
      </c>
      <c r="H193" s="42">
        <f>SUM(H191:H192)</f>
        <v>0</v>
      </c>
      <c r="J193" s="85"/>
    </row>
    <row r="194" spans="2:10" ht="15" customHeight="1">
      <c r="B194" s="22"/>
      <c r="C194" s="23">
        <v>31</v>
      </c>
      <c r="D194" s="24" t="s">
        <v>217</v>
      </c>
      <c r="E194" s="24"/>
      <c r="F194" s="24"/>
      <c r="G194" s="24"/>
      <c r="H194" s="26"/>
    </row>
    <row r="195" spans="2:10" ht="15" customHeight="1">
      <c r="B195" s="22"/>
      <c r="C195" s="23" t="s">
        <v>253</v>
      </c>
      <c r="D195" s="24" t="s">
        <v>219</v>
      </c>
      <c r="E195" s="24"/>
      <c r="F195" s="24"/>
      <c r="G195" s="24"/>
      <c r="H195" s="26"/>
    </row>
    <row r="196" spans="2:10" ht="15" customHeight="1">
      <c r="B196" s="27">
        <v>111</v>
      </c>
      <c r="C196" s="28" t="s">
        <v>254</v>
      </c>
      <c r="D196" s="60" t="s">
        <v>261</v>
      </c>
      <c r="E196" s="34" t="s">
        <v>222</v>
      </c>
      <c r="F196" s="44">
        <v>172</v>
      </c>
      <c r="G196" s="43"/>
      <c r="H196" s="32"/>
      <c r="J196" s="84"/>
    </row>
    <row r="197" spans="2:10" ht="15" customHeight="1" thickBot="1">
      <c r="B197" s="74"/>
      <c r="C197" s="38"/>
      <c r="D197" s="25"/>
      <c r="E197" s="58"/>
      <c r="F197" s="59"/>
      <c r="G197" s="56" t="s">
        <v>255</v>
      </c>
      <c r="H197" s="42">
        <f>SUM(H196)</f>
        <v>0</v>
      </c>
      <c r="J197" s="85"/>
    </row>
    <row r="198" spans="2:10" ht="15" customHeight="1">
      <c r="B198" s="22"/>
      <c r="C198" s="23">
        <v>32</v>
      </c>
      <c r="D198" s="24" t="s">
        <v>370</v>
      </c>
      <c r="E198" s="24"/>
      <c r="F198" s="24"/>
      <c r="G198" s="83"/>
      <c r="H198" s="26"/>
    </row>
    <row r="199" spans="2:10" ht="15" customHeight="1">
      <c r="B199" s="22"/>
      <c r="C199" s="23" t="s">
        <v>354</v>
      </c>
      <c r="D199" s="24" t="s">
        <v>347</v>
      </c>
      <c r="E199" s="24"/>
      <c r="F199" s="24"/>
      <c r="G199" s="24"/>
      <c r="H199" s="26"/>
    </row>
    <row r="200" spans="2:10" ht="15" customHeight="1">
      <c r="B200" s="27">
        <v>112</v>
      </c>
      <c r="C200" s="28" t="s">
        <v>355</v>
      </c>
      <c r="D200" s="60" t="s">
        <v>382</v>
      </c>
      <c r="E200" s="34" t="s">
        <v>348</v>
      </c>
      <c r="F200" s="44">
        <v>1</v>
      </c>
      <c r="G200" s="43"/>
      <c r="H200" s="32"/>
      <c r="J200" s="84"/>
    </row>
    <row r="201" spans="2:10" ht="15" customHeight="1">
      <c r="B201" s="27">
        <v>113</v>
      </c>
      <c r="C201" s="28" t="s">
        <v>356</v>
      </c>
      <c r="D201" s="60" t="s">
        <v>374</v>
      </c>
      <c r="E201" s="34" t="s">
        <v>348</v>
      </c>
      <c r="F201" s="44">
        <v>10</v>
      </c>
      <c r="G201" s="43"/>
      <c r="H201" s="32"/>
      <c r="J201" s="84"/>
    </row>
    <row r="202" spans="2:10" ht="15" customHeight="1">
      <c r="B202" s="27">
        <v>114</v>
      </c>
      <c r="C202" s="28" t="s">
        <v>358</v>
      </c>
      <c r="D202" s="60" t="s">
        <v>349</v>
      </c>
      <c r="E202" s="34" t="s">
        <v>348</v>
      </c>
      <c r="F202" s="44">
        <v>1</v>
      </c>
      <c r="G202" s="43"/>
      <c r="H202" s="32"/>
      <c r="J202" s="84"/>
    </row>
    <row r="203" spans="2:10" ht="15" customHeight="1">
      <c r="B203" s="27">
        <v>115</v>
      </c>
      <c r="C203" s="28" t="s">
        <v>359</v>
      </c>
      <c r="D203" s="60" t="s">
        <v>351</v>
      </c>
      <c r="E203" s="34" t="s">
        <v>350</v>
      </c>
      <c r="F203" s="44">
        <v>525</v>
      </c>
      <c r="G203" s="43"/>
      <c r="H203" s="32"/>
      <c r="J203" s="84"/>
    </row>
    <row r="204" spans="2:10" ht="15" customHeight="1">
      <c r="B204" s="27">
        <v>116</v>
      </c>
      <c r="C204" s="28" t="s">
        <v>360</v>
      </c>
      <c r="D204" s="60" t="s">
        <v>352</v>
      </c>
      <c r="E204" s="34" t="s">
        <v>348</v>
      </c>
      <c r="F204" s="44">
        <v>25</v>
      </c>
      <c r="G204" s="43"/>
      <c r="H204" s="32"/>
      <c r="J204" s="84"/>
    </row>
    <row r="205" spans="2:10" ht="15" customHeight="1">
      <c r="B205" s="27">
        <v>117</v>
      </c>
      <c r="C205" s="28" t="s">
        <v>357</v>
      </c>
      <c r="D205" s="60" t="s">
        <v>353</v>
      </c>
      <c r="E205" s="34" t="s">
        <v>348</v>
      </c>
      <c r="F205" s="44">
        <v>7</v>
      </c>
      <c r="G205" s="43"/>
      <c r="H205" s="32"/>
      <c r="J205" s="84"/>
    </row>
    <row r="206" spans="2:10" ht="15" customHeight="1">
      <c r="B206" s="27">
        <v>118</v>
      </c>
      <c r="C206" s="28" t="s">
        <v>367</v>
      </c>
      <c r="D206" s="60" t="s">
        <v>366</v>
      </c>
      <c r="E206" s="34" t="s">
        <v>348</v>
      </c>
      <c r="F206" s="44">
        <v>20</v>
      </c>
      <c r="G206" s="43"/>
      <c r="H206" s="32"/>
      <c r="J206" s="84"/>
    </row>
    <row r="207" spans="2:10" ht="31.8" customHeight="1">
      <c r="B207" s="27">
        <v>119</v>
      </c>
      <c r="C207" s="28" t="s">
        <v>375</v>
      </c>
      <c r="D207" s="60" t="s">
        <v>380</v>
      </c>
      <c r="E207" s="34" t="s">
        <v>348</v>
      </c>
      <c r="F207" s="44">
        <v>1</v>
      </c>
      <c r="G207" s="43"/>
      <c r="H207" s="32"/>
      <c r="J207" s="84"/>
    </row>
    <row r="208" spans="2:10" ht="15" customHeight="1">
      <c r="B208" s="27"/>
      <c r="C208" s="71" t="s">
        <v>361</v>
      </c>
      <c r="D208" s="70" t="s">
        <v>362</v>
      </c>
      <c r="E208" s="34"/>
      <c r="F208" s="44"/>
      <c r="G208" s="43"/>
      <c r="H208" s="32"/>
      <c r="J208" s="84"/>
    </row>
    <row r="209" spans="2:10" ht="15" customHeight="1">
      <c r="B209" s="27">
        <v>120</v>
      </c>
      <c r="C209" s="38" t="s">
        <v>363</v>
      </c>
      <c r="D209" s="25" t="s">
        <v>364</v>
      </c>
      <c r="E209" s="34" t="s">
        <v>348</v>
      </c>
      <c r="F209" s="44">
        <v>1</v>
      </c>
      <c r="G209" s="43"/>
      <c r="H209" s="32"/>
      <c r="J209" s="84"/>
    </row>
    <row r="210" spans="2:10" ht="15" customHeight="1">
      <c r="B210" s="27"/>
      <c r="C210" s="23" t="s">
        <v>371</v>
      </c>
      <c r="D210" s="72" t="s">
        <v>368</v>
      </c>
      <c r="E210" s="34"/>
      <c r="F210" s="44"/>
      <c r="G210" s="43"/>
      <c r="H210" s="32"/>
      <c r="J210" s="84"/>
    </row>
    <row r="211" spans="2:10" ht="15" customHeight="1">
      <c r="B211" s="27">
        <v>121</v>
      </c>
      <c r="C211" s="73" t="s">
        <v>372</v>
      </c>
      <c r="D211" s="60" t="s">
        <v>373</v>
      </c>
      <c r="E211" s="34" t="s">
        <v>369</v>
      </c>
      <c r="F211" s="44">
        <v>15</v>
      </c>
      <c r="G211" s="43"/>
      <c r="H211" s="32"/>
      <c r="J211" s="84"/>
    </row>
    <row r="212" spans="2:10" ht="15" customHeight="1">
      <c r="B212" s="37"/>
      <c r="C212" s="38"/>
      <c r="D212" s="25"/>
      <c r="E212" s="58"/>
      <c r="F212" s="59"/>
      <c r="G212" s="56" t="s">
        <v>365</v>
      </c>
      <c r="H212" s="42">
        <f>SUM(H200:H211)</f>
        <v>0</v>
      </c>
      <c r="J212" s="85"/>
    </row>
    <row r="213" spans="2:10" ht="15" customHeight="1">
      <c r="B213" s="37"/>
      <c r="C213" s="38">
        <v>33</v>
      </c>
      <c r="D213" s="72" t="s">
        <v>387</v>
      </c>
      <c r="E213" s="58"/>
      <c r="F213" s="59"/>
      <c r="G213" s="56"/>
      <c r="H213" s="42"/>
      <c r="J213" s="85"/>
    </row>
    <row r="214" spans="2:10" ht="15" customHeight="1">
      <c r="B214" s="27">
        <v>122</v>
      </c>
      <c r="C214" s="28" t="s">
        <v>388</v>
      </c>
      <c r="D214" s="57" t="s">
        <v>389</v>
      </c>
      <c r="E214" s="81" t="s">
        <v>390</v>
      </c>
      <c r="F214" s="44"/>
      <c r="G214" s="43"/>
      <c r="H214" s="32"/>
      <c r="J214" s="84"/>
    </row>
    <row r="215" spans="2:10" ht="15" customHeight="1">
      <c r="B215" s="37"/>
      <c r="C215" s="38"/>
      <c r="D215" s="25"/>
      <c r="E215" s="58"/>
      <c r="F215" s="59"/>
      <c r="G215" s="56" t="s">
        <v>391</v>
      </c>
      <c r="H215" s="42">
        <f>+H214</f>
        <v>0</v>
      </c>
      <c r="J215" s="85"/>
    </row>
    <row r="216" spans="2:10" ht="15" customHeight="1">
      <c r="B216" s="37"/>
      <c r="C216" s="38">
        <v>34</v>
      </c>
      <c r="D216" s="72" t="s">
        <v>392</v>
      </c>
      <c r="E216" s="58"/>
      <c r="F216" s="59"/>
      <c r="G216" s="56"/>
      <c r="H216" s="42"/>
      <c r="J216" s="85"/>
    </row>
    <row r="217" spans="2:10" ht="15" customHeight="1">
      <c r="B217" s="27">
        <v>123</v>
      </c>
      <c r="C217" s="28" t="s">
        <v>393</v>
      </c>
      <c r="D217" s="57" t="s">
        <v>394</v>
      </c>
      <c r="E217" s="81" t="s">
        <v>390</v>
      </c>
      <c r="F217" s="44"/>
      <c r="G217" s="43"/>
      <c r="H217" s="32"/>
      <c r="J217" s="84"/>
    </row>
    <row r="218" spans="2:10" ht="15" customHeight="1">
      <c r="B218" s="37"/>
      <c r="C218" s="38"/>
      <c r="D218" s="25"/>
      <c r="E218" s="58"/>
      <c r="F218" s="59"/>
      <c r="G218" s="56" t="s">
        <v>395</v>
      </c>
      <c r="H218" s="42">
        <f>+H217</f>
        <v>0</v>
      </c>
      <c r="J218" s="85"/>
    </row>
    <row r="219" spans="2:10" ht="15" customHeight="1">
      <c r="B219" s="37"/>
      <c r="C219" s="23">
        <v>35</v>
      </c>
      <c r="D219" s="72" t="s">
        <v>396</v>
      </c>
      <c r="E219" s="58"/>
      <c r="F219" s="59"/>
      <c r="G219" s="56"/>
      <c r="H219" s="42"/>
      <c r="J219" s="85"/>
    </row>
    <row r="220" spans="2:10" ht="15" customHeight="1">
      <c r="B220" s="37">
        <v>124</v>
      </c>
      <c r="C220" s="38" t="s">
        <v>397</v>
      </c>
      <c r="D220" s="25" t="s">
        <v>398</v>
      </c>
      <c r="E220" s="82" t="s">
        <v>399</v>
      </c>
      <c r="F220" s="44"/>
      <c r="G220" s="43"/>
      <c r="H220" s="32"/>
      <c r="J220" s="84"/>
    </row>
    <row r="221" spans="2:10" ht="15" customHeight="1">
      <c r="B221" s="37"/>
      <c r="C221" s="38"/>
      <c r="D221" s="25"/>
      <c r="E221" s="58"/>
      <c r="F221" s="59"/>
      <c r="G221" s="56" t="s">
        <v>400</v>
      </c>
      <c r="H221" s="42">
        <f>+H220</f>
        <v>0</v>
      </c>
    </row>
    <row r="222" spans="2:10" ht="15" customHeight="1">
      <c r="B222" s="75"/>
      <c r="C222" s="75"/>
      <c r="D222" s="76"/>
      <c r="E222" s="77"/>
      <c r="F222" s="78"/>
      <c r="G222" s="79"/>
      <c r="H222" s="80"/>
    </row>
    <row r="223" spans="2:10" ht="15" customHeight="1" thickBot="1">
      <c r="B223" s="75"/>
      <c r="C223" s="75"/>
      <c r="D223" s="76"/>
      <c r="E223" s="77"/>
      <c r="F223" s="78"/>
      <c r="G223" s="79"/>
      <c r="H223" s="80"/>
    </row>
    <row r="224" spans="2:10" ht="15" customHeight="1">
      <c r="B224" s="64"/>
      <c r="C224" s="65"/>
      <c r="D224" s="64"/>
      <c r="E224" s="104" t="s">
        <v>223</v>
      </c>
      <c r="F224" s="105"/>
      <c r="G224" s="105"/>
      <c r="H224" s="66">
        <f>H45+H54+H58+H62+H68+H74+H78+H85+H100+H106+H117+H125+H140+H159+H164+H178+H184+H188+H193+H197+H212+H215+H218+H221</f>
        <v>0</v>
      </c>
    </row>
    <row r="225" spans="2:8" ht="15" customHeight="1">
      <c r="B225" s="64"/>
      <c r="C225" s="65"/>
      <c r="D225" s="64"/>
      <c r="E225" s="86" t="s">
        <v>256</v>
      </c>
      <c r="F225" s="87"/>
      <c r="G225" s="67">
        <v>0.17</v>
      </c>
      <c r="H225" s="32">
        <f>ROUND($H$224*G225,0)</f>
        <v>0</v>
      </c>
    </row>
    <row r="226" spans="2:8" ht="15" customHeight="1">
      <c r="B226" s="64"/>
      <c r="C226" s="65"/>
      <c r="D226" s="64"/>
      <c r="E226" s="86" t="s">
        <v>257</v>
      </c>
      <c r="F226" s="87"/>
      <c r="G226" s="67">
        <v>0.03</v>
      </c>
      <c r="H226" s="32">
        <f>ROUND($H$224*G226,0)</f>
        <v>0</v>
      </c>
    </row>
    <row r="227" spans="2:8" ht="15" customHeight="1">
      <c r="B227" s="64"/>
      <c r="C227" s="65"/>
      <c r="D227" s="64"/>
      <c r="E227" s="86" t="s">
        <v>258</v>
      </c>
      <c r="F227" s="87"/>
      <c r="G227" s="67">
        <v>0.1</v>
      </c>
      <c r="H227" s="32">
        <f>ROUND($H$224*G227,0)</f>
        <v>0</v>
      </c>
    </row>
    <row r="228" spans="2:8" ht="15" customHeight="1">
      <c r="B228" s="64"/>
      <c r="C228" s="65"/>
      <c r="D228" s="64"/>
      <c r="E228" s="86" t="s">
        <v>259</v>
      </c>
      <c r="F228" s="87"/>
      <c r="G228" s="68">
        <v>0.19</v>
      </c>
      <c r="H228" s="32">
        <f>ROUND($H$227*G228,0)</f>
        <v>0</v>
      </c>
    </row>
    <row r="229" spans="2:8" ht="15" customHeight="1" thickBot="1">
      <c r="B229" s="64"/>
      <c r="C229" s="65"/>
      <c r="D229" s="64"/>
      <c r="E229" s="88" t="s">
        <v>260</v>
      </c>
      <c r="F229" s="89"/>
      <c r="G229" s="89"/>
      <c r="H229" s="69">
        <f>H224+H225+H226+H227+H228</f>
        <v>0</v>
      </c>
    </row>
  </sheetData>
  <protectedRanges>
    <protectedRange sqref="G225:G227" name="Rango1_15"/>
    <protectedRange sqref="F34" name="Rango1_23"/>
    <protectedRange sqref="F11:F12" name="Rango1_1_3"/>
    <protectedRange sqref="F44" name="Rango1_3_3"/>
    <protectedRange sqref="F14:F16" name="Rango1_6_3"/>
    <protectedRange sqref="G137 G42 G126:G127 G118:G119 G133 G55 G70 G15:G23 G76 G80 G129 G108 G112 G93" name="Rango1_15_1"/>
    <protectedRange sqref="G59:G60 G63 G69 G75 G79" name="Rango1_6_1_4_1"/>
    <protectedRange sqref="G71:G72" name="Rango1_7_1_1_2"/>
    <protectedRange sqref="G196" name="Rango1_2_1_1"/>
    <protectedRange sqref="G128" name="Rango1_4_1_1_1"/>
    <protectedRange sqref="G131:G132" name="Rango1_8_1_1_1"/>
    <protectedRange sqref="G40" name="Rango1_7"/>
    <protectedRange sqref="G41" name="Rango1_15_2_1_1"/>
    <protectedRange sqref="G43:G44" name="Rango1_21_2_1_1"/>
    <protectedRange sqref="G48:G49" name="Rango1_15_4_1"/>
    <protectedRange sqref="G50" name="Rango1_22_1_1_1"/>
    <protectedRange sqref="G57" name="Rango1_6_1_1"/>
    <protectedRange sqref="G61" name="Rango1_6_1_2_1"/>
    <protectedRange sqref="G67" name="Rango1_1_1_2"/>
    <protectedRange sqref="G73" name="Rango1_7_1_1_1_1"/>
    <protectedRange sqref="G77" name="Rango1_2_2"/>
    <protectedRange sqref="G81:G84" name="Rango1_3_1"/>
    <protectedRange sqref="G89:G92" name="Rango1_4_1"/>
    <protectedRange sqref="G94:G99" name="Rango1_5_1"/>
    <protectedRange sqref="G104:G105" name="Rango1_6_2"/>
    <protectedRange sqref="G109:G111" name="Rango1_8_1"/>
    <protectedRange sqref="G113:G116" name="Rango1_9_1"/>
    <protectedRange sqref="G120:G123" name="Rango1_10_1"/>
    <protectedRange sqref="G124" name="Rango1_10_2_1"/>
    <protectedRange sqref="G134" name="Rango1_9_2_1"/>
    <protectedRange sqref="G135:G136" name="Rango1_11_2_1"/>
    <protectedRange sqref="G145 G153" name="Rango1_12_1_1"/>
    <protectedRange sqref="G146" name="Rango1_9_3_1_1_1"/>
    <protectedRange sqref="G162" name="Rango1_16_2_1"/>
    <protectedRange sqref="G163" name="Rango1_17_1_1_1"/>
    <protectedRange sqref="G168:G169" name="Rango1_18_1_1_1"/>
    <protectedRange sqref="G171" name="Rango1_19_1_1_1"/>
    <protectedRange sqref="G175" name="Rango1_20_1_1_1"/>
    <protectedRange sqref="G177" name="Rango1_21_1_1_1"/>
    <protectedRange sqref="G201:G211 G214 G217" name="Rango1_2_1_1_1"/>
    <protectedRange sqref="G27:G38" name="Rango1_1_2"/>
    <protectedRange sqref="G65" name="Rango1_1_1_1_1"/>
    <protectedRange sqref="G66" name="Rango1_15_9_1_1"/>
    <protectedRange sqref="G200" name="Rango1_2_1_2"/>
  </protectedRanges>
  <mergeCells count="11">
    <mergeCell ref="E226:F226"/>
    <mergeCell ref="E227:F227"/>
    <mergeCell ref="E228:F228"/>
    <mergeCell ref="E229:G229"/>
    <mergeCell ref="B2:F2"/>
    <mergeCell ref="G2:H5"/>
    <mergeCell ref="B3:F3"/>
    <mergeCell ref="B4:F4"/>
    <mergeCell ref="B5:F5"/>
    <mergeCell ref="E224:G224"/>
    <mergeCell ref="E225:F225"/>
  </mergeCells>
  <phoneticPr fontId="16" type="noConversion"/>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CARLOS</cp:lastModifiedBy>
  <cp:lastPrinted>2022-07-22T14:55:31Z</cp:lastPrinted>
  <dcterms:created xsi:type="dcterms:W3CDTF">2015-06-05T18:17:20Z</dcterms:created>
  <dcterms:modified xsi:type="dcterms:W3CDTF">2023-05-25T15:52:35Z</dcterms:modified>
</cp:coreProperties>
</file>