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DM-SUMINIS15\Desktop\"/>
    </mc:Choice>
  </mc:AlternateContent>
  <bookViews>
    <workbookView xWindow="0" yWindow="0" windowWidth="28800" windowHeight="1230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V57" i="1" l="1"/>
  <c r="U57" i="1"/>
  <c r="S57" i="1"/>
  <c r="Q57" i="1"/>
  <c r="O57" i="1"/>
  <c r="M57" i="1"/>
  <c r="K57" i="1"/>
  <c r="N61" i="1" l="1"/>
  <c r="I57" i="1"/>
  <c r="G57" i="1"/>
  <c r="E57" i="1"/>
  <c r="E58" i="1" s="1"/>
</calcChain>
</file>

<file path=xl/sharedStrings.xml><?xml version="1.0" encoding="utf-8"?>
<sst xmlns="http://schemas.openxmlformats.org/spreadsheetml/2006/main" count="125" uniqueCount="125">
  <si>
    <t>ITEM</t>
  </si>
  <si>
    <t>NOMBRE</t>
  </si>
  <si>
    <t>CIUDAD / DIRECCION</t>
  </si>
  <si>
    <t>EDIFICIO</t>
  </si>
  <si>
    <t>TERRENOS</t>
  </si>
  <si>
    <t>MUEBLES Y ENSERES</t>
  </si>
  <si>
    <t>MERCANCIAS PROPIAS FIJAS</t>
  </si>
  <si>
    <t>EQUIPO DE COMPUTO Y PROCESAMIENTOS DE DATOS</t>
  </si>
  <si>
    <t>EQUIPO DE COMUNICACIONES</t>
  </si>
  <si>
    <t>EQUIPO MEDICO</t>
  </si>
  <si>
    <t>EQUIPOS MOVILES Y PORTATILES</t>
  </si>
  <si>
    <t>MAQUINARIA Y EQUIPO</t>
  </si>
  <si>
    <t xml:space="preserve">LOTE URBANO </t>
  </si>
  <si>
    <t>CALLE 0AN No. 21-133  BARRIO BLANCO</t>
  </si>
  <si>
    <t>UB Puente Barco Leones</t>
  </si>
  <si>
    <t>AVENIDA 4 No. 17-89</t>
  </si>
  <si>
    <t>UB Comuneros</t>
  </si>
  <si>
    <t>CALLE 5 No. 5-29  COMUNEROS</t>
  </si>
  <si>
    <t>UB La Libertad</t>
  </si>
  <si>
    <t>AVENIDAD 13 # 18-36 LA LIBEERTAD</t>
  </si>
  <si>
    <t>UB Policlínico deAtalaya</t>
  </si>
  <si>
    <t>CALLE 4DN No. 25-40</t>
  </si>
  <si>
    <t>UB Agua Clara</t>
  </si>
  <si>
    <r>
      <rPr>
        <sz val="11"/>
        <rFont val="Calibri"/>
      </rPr>
      <t>CARRERA 5 No. 9-</t>
    </r>
    <r>
      <rPr>
        <sz val="11"/>
        <color rgb="FFFF0000"/>
        <rFont val="Calibri"/>
      </rPr>
      <t>0</t>
    </r>
    <r>
      <rPr>
        <sz val="11"/>
        <rFont val="Calibri"/>
      </rPr>
      <t>6</t>
    </r>
  </si>
  <si>
    <t>IPS Bocono</t>
  </si>
  <si>
    <t>VIA ANILLO VIAL No. 0-0  XDX 40 N.1</t>
  </si>
  <si>
    <t>IPS Aeropuerto</t>
  </si>
  <si>
    <t>CALLE 11 No. 3-66</t>
  </si>
  <si>
    <t>IPS Belisario</t>
  </si>
  <si>
    <t>CALLE 14 No.14-25</t>
  </si>
  <si>
    <t>IPS Banco de Arena</t>
  </si>
  <si>
    <t>CALLE 0 No. 0-0  BANCO ARENA</t>
  </si>
  <si>
    <t>CS Belen</t>
  </si>
  <si>
    <t>CALLE 26 No. 7-90</t>
  </si>
  <si>
    <t>IPS Buena Esperanza</t>
  </si>
  <si>
    <t>CALLE 0 No. 0-0  BUENA ESPERANZA</t>
  </si>
  <si>
    <t>IPS Claret</t>
  </si>
  <si>
    <t>MANZANA 55 No. 0-0  ESQUINA</t>
  </si>
  <si>
    <t>IPS Contento</t>
  </si>
  <si>
    <t>CALLE 17 No. 17-48</t>
  </si>
  <si>
    <t>IPS Cundinamarca</t>
  </si>
  <si>
    <t>CALLE 12 No. 22-70</t>
  </si>
  <si>
    <t>IPS Divina Pastora</t>
  </si>
  <si>
    <t>CALLE 31 No. 39-15</t>
  </si>
  <si>
    <t>CS Guaimaral</t>
  </si>
  <si>
    <t>AVENIDA 12E No. 9BN-15</t>
  </si>
  <si>
    <t>IPS Guaramito</t>
  </si>
  <si>
    <t>CALLE 0 No. 0-0  CORREGIMIENTO GUAMARITO</t>
  </si>
  <si>
    <t>IPS La Floresta</t>
  </si>
  <si>
    <t>CALLE 0 No. 0-0  CORREGIMIENTO LA FLORESTA</t>
  </si>
  <si>
    <t>IPS La Hermita</t>
  </si>
  <si>
    <t>AVENIDA 6B No. 34-90</t>
  </si>
  <si>
    <t>UB Loma de Bolivar</t>
  </si>
  <si>
    <t>AVENIDA 6A No. 13-78</t>
  </si>
  <si>
    <t>Centro de S. Los Alpes</t>
  </si>
  <si>
    <t>AVENIDA 30 No. 0-0  FRENTE A LA CANCHA LOS ALPES</t>
  </si>
  <si>
    <t>IPS Niña Ceci</t>
  </si>
  <si>
    <t>CALLE 5 No. 7-75</t>
  </si>
  <si>
    <t>IPS Ospina Perez</t>
  </si>
  <si>
    <t>CALLE 20 No. 5-19</t>
  </si>
  <si>
    <t>IPS Palmeras</t>
  </si>
  <si>
    <t>CALLE 22 No. 0-0  AV 49 PALMERAS</t>
  </si>
  <si>
    <t>IPS Palmarito</t>
  </si>
  <si>
    <t>CALLE 0 No. 0-0  PALMARITO</t>
  </si>
  <si>
    <t>IPS Domingo Perez</t>
  </si>
  <si>
    <t>AVENIDA 19 No. 125-0</t>
  </si>
  <si>
    <t>Centro de Salud El Cerrito</t>
  </si>
  <si>
    <t>CALLE 0 No. 0-0  CACERIO EL CERRITO</t>
  </si>
  <si>
    <t>IPS Portico</t>
  </si>
  <si>
    <t>CALLE 0 No. 0-0  XDX 192.2 EL PORTICO</t>
  </si>
  <si>
    <t>IPS Salado</t>
  </si>
  <si>
    <r>
      <rPr>
        <sz val="11"/>
        <rFont val="Calibri"/>
      </rPr>
      <t>AVENIDA 6 No. 19-</t>
    </r>
    <r>
      <rPr>
        <sz val="11"/>
        <color rgb="FFFF0000"/>
        <rFont val="Calibri"/>
      </rPr>
      <t>0</t>
    </r>
    <r>
      <rPr>
        <sz val="11"/>
        <rFont val="Calibri"/>
      </rPr>
      <t>7</t>
    </r>
  </si>
  <si>
    <t>IPS Los Olivos</t>
  </si>
  <si>
    <t>AVENIDA 8 No. 46-102</t>
  </si>
  <si>
    <t>IPS El Rodeo</t>
  </si>
  <si>
    <t>CALLE 0 No. 0-0  CALLE PRINCIPAL EL RODEO</t>
  </si>
  <si>
    <t>IPS San Faustino</t>
  </si>
  <si>
    <t>AVENIDA 21 No. 3N-21</t>
  </si>
  <si>
    <t>IPS San Luis</t>
  </si>
  <si>
    <t>AVENIDA 5 No. 12-46</t>
  </si>
  <si>
    <t>Centro de Salud San Martin</t>
  </si>
  <si>
    <t>AVENIDA 4 No. 10-45</t>
  </si>
  <si>
    <t>IPS San Mateo</t>
  </si>
  <si>
    <t xml:space="preserve">AVENIDA 26 No. 3-6 </t>
  </si>
  <si>
    <t>IPS Santa Ana</t>
  </si>
  <si>
    <t>AVENIDA 3 No. 5-40</t>
  </si>
  <si>
    <t>IPS Sevilla</t>
  </si>
  <si>
    <t>AVENIDA 8 No. 2AN-50</t>
  </si>
  <si>
    <t>IPS Toledo Plata</t>
  </si>
  <si>
    <t>AVENIDA 13 No. 14-17</t>
  </si>
  <si>
    <t>TOTAL</t>
  </si>
  <si>
    <t>INDICE VARIABLE</t>
  </si>
  <si>
    <t>GRAN TOTAL</t>
  </si>
  <si>
    <t>IPS VIRGILIO BARCO</t>
  </si>
  <si>
    <t>AVENIDA 24 No. 1B-25 /</t>
  </si>
  <si>
    <t>CENTRO VIRGILIO BARCO</t>
  </si>
  <si>
    <t>Lote AV 1D# 29-45</t>
  </si>
  <si>
    <t>IPS ARRAYAN</t>
  </si>
  <si>
    <t>KDX ARRAYANES</t>
  </si>
  <si>
    <t>IPS CARMEN TONCHALA</t>
  </si>
  <si>
    <t>CORREGIMIENTO CARMEN DE TONCHALA</t>
  </si>
  <si>
    <t>IPS CHAPINERO</t>
  </si>
  <si>
    <t>AV 1 1K 61-3</t>
  </si>
  <si>
    <t>IPS ESCOBAL</t>
  </si>
  <si>
    <t>CARRERA 5 # 3-01 Y 3-03 ESCOBAL</t>
  </si>
  <si>
    <t>IPS PANAMERICANA</t>
  </si>
  <si>
    <t>CALLE 5 # 8-76 BARRIO PANAMERICANA</t>
  </si>
  <si>
    <t>IPS PUEBLO NUEVO</t>
  </si>
  <si>
    <t>CALLE 0 # 10-178 PUEBLO NUEVO</t>
  </si>
  <si>
    <t>IPS PUERTO VILLAMIZAR</t>
  </si>
  <si>
    <t>CORREGIMIENTO PUERTO VILLAMIZAR</t>
  </si>
  <si>
    <t>IPS VALLESTER</t>
  </si>
  <si>
    <t>AVENIDA 18 # 15-08</t>
  </si>
  <si>
    <t>CENTRO ANTONIA SANTOS</t>
  </si>
  <si>
    <t>AVENIDA 52 # 17-15 ANTONIA SANTOS</t>
  </si>
  <si>
    <t>C SALUD RICAURTE</t>
  </si>
  <si>
    <t>CORREGIMIENTO RICAURTE</t>
  </si>
  <si>
    <t>CS LIMONCITO</t>
  </si>
  <si>
    <t>CORREGIMIENTO BUENA ESPERANZA</t>
  </si>
  <si>
    <t>FARMACIA</t>
  </si>
  <si>
    <t>TOTALES</t>
  </si>
  <si>
    <t>SEDE ADMINISTRATIVA</t>
  </si>
  <si>
    <t>AV LIBERTADORES 0-124 BARRIO BLANCO</t>
  </si>
  <si>
    <t>BODEGA SEVILLA</t>
  </si>
  <si>
    <t>AVENIDA 7A # 1AN -48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</si>
</sst>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-&quot;$&quot;\ * #,##0_-;\-&quot;$&quot;\ * #,##0_-;_-&quot;$&quot;\ * &quot;-&quot;_-;_-@"/>
    <numFmt numFmtId="165" formatCode="_-&quot;$&quot;\ * #,##0_-;\-&quot;$&quot;\ * #,##0_-;_-&quot;$&quot;\ * &quot;-&quot;??_-;_-@"/>
    <numFmt numFmtId="166" formatCode="_-&quot;$&quot;\ * #,##0.00_-;\-&quot;$&quot;\ * #,##0.00_-;_-&quot;$&quot;\ * &quot;-&quot;??_-;_-@"/>
    <numFmt numFmtId="167" formatCode="_-&quot;$&quot;\ * #,##0.000_-;\-&quot;$&quot;\ * #,##0.000_-;_-&quot;$&quot;\ * &quot;-&quot;??_-;_-@"/>
    <numFmt numFmtId="168" formatCode="_-&quot;$&quot;\ * #,##0_-;\-&quot;$&quot;\ * #,##0_-;_-&quot;$&quot;\ * &quot;-&quot;??_-;_-@_-"/>
    <numFmt numFmtId="169" formatCode="&quot;$&quot;\ #,##0.00"/>
    <numFmt numFmtId="170" formatCode="_-[$$-240A]\ * #,##0.00_-;\-[$$-240A]\ * #,##0.00_-;_-[$$-240A]\ * &quot;-&quot;??_-;_-@_-"/>
  </numFmts>
  <fonts count="12">
    <font>
      <sz val="11"/>
      <name val="Calibri"/>
      <scheme val="minor"/>
    </font>
    <font>
      <sz val="11"/>
      <color theme="1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color rgb="FFFF0000"/>
      <name val="Calibri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</fills>
  <borders count="40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102">
    <xf numFmtId="0" fontId="0" fillId="0" borderId="0" xfId="0"/>
    <xf numFmtId="44" fontId="0" fillId="0" borderId="0" xfId="0" applyNumberFormat="1"/>
    <xf numFmtId="0" fontId="2" fillId="0" borderId="3" xfId="0" applyFont="1" applyBorder="1" applyAlignment="1">
      <alignment horizontal="center" wrapText="1"/>
    </xf>
    <xf numFmtId="0" fontId="9" fillId="0" borderId="2" xfId="0" applyFont="1" applyBorder="1"/>
    <xf numFmtId="0" fontId="0" fillId="0" borderId="2" xfId="0" applyBorder="1"/>
    <xf numFmtId="0" fontId="0" fillId="0" borderId="6" xfId="0" applyBorder="1"/>
    <xf numFmtId="0" fontId="0" fillId="0" borderId="9" xfId="0" applyBorder="1"/>
    <xf numFmtId="0" fontId="5" fillId="0" borderId="3" xfId="0" applyFont="1" applyBorder="1"/>
    <xf numFmtId="0" fontId="0" fillId="0" borderId="5" xfId="0" applyBorder="1"/>
    <xf numFmtId="0" fontId="2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164" fontId="5" fillId="0" borderId="12" xfId="0" applyNumberFormat="1" applyFont="1" applyBorder="1" applyAlignment="1">
      <alignment horizontal="right" vertical="center" wrapText="1"/>
    </xf>
    <xf numFmtId="0" fontId="5" fillId="0" borderId="12" xfId="0" applyFont="1" applyBorder="1"/>
    <xf numFmtId="0" fontId="5" fillId="0" borderId="13" xfId="0" applyFont="1" applyBorder="1"/>
    <xf numFmtId="0" fontId="0" fillId="0" borderId="4" xfId="0" applyFont="1" applyFill="1" applyBorder="1"/>
    <xf numFmtId="42" fontId="1" fillId="0" borderId="4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4" xfId="0" applyBorder="1"/>
    <xf numFmtId="0" fontId="0" fillId="0" borderId="7" xfId="0" applyBorder="1"/>
    <xf numFmtId="166" fontId="5" fillId="0" borderId="13" xfId="0" applyNumberFormat="1" applyFont="1" applyBorder="1"/>
    <xf numFmtId="168" fontId="0" fillId="0" borderId="4" xfId="1" applyNumberFormat="1" applyFont="1" applyFill="1" applyBorder="1"/>
    <xf numFmtId="168" fontId="0" fillId="0" borderId="6" xfId="1" applyNumberFormat="1" applyFont="1" applyFill="1" applyBorder="1"/>
    <xf numFmtId="169" fontId="0" fillId="0" borderId="4" xfId="0" applyNumberFormat="1" applyBorder="1"/>
    <xf numFmtId="168" fontId="0" fillId="0" borderId="6" xfId="1" applyNumberFormat="1" applyFont="1" applyBorder="1"/>
    <xf numFmtId="169" fontId="0" fillId="0" borderId="7" xfId="0" applyNumberFormat="1" applyBorder="1"/>
    <xf numFmtId="168" fontId="0" fillId="0" borderId="9" xfId="1" applyNumberFormat="1" applyFont="1" applyBorder="1"/>
    <xf numFmtId="0" fontId="5" fillId="0" borderId="18" xfId="0" applyFont="1" applyBorder="1" applyAlignment="1">
      <alignment horizontal="center" vertical="center"/>
    </xf>
    <xf numFmtId="0" fontId="0" fillId="0" borderId="14" xfId="0" applyFont="1" applyFill="1" applyBorder="1" applyAlignment="1" applyProtection="1">
      <alignment horizontal="center" vertical="center"/>
      <protection locked="0"/>
    </xf>
    <xf numFmtId="0" fontId="0" fillId="0" borderId="15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vertical="center"/>
    </xf>
    <xf numFmtId="165" fontId="5" fillId="0" borderId="1" xfId="0" applyNumberFormat="1" applyFont="1" applyBorder="1" applyAlignment="1">
      <alignment vertical="center"/>
    </xf>
    <xf numFmtId="0" fontId="0" fillId="0" borderId="21" xfId="1" applyNumberFormat="1" applyFont="1" applyFill="1" applyBorder="1" applyAlignment="1" applyProtection="1">
      <alignment vertical="center"/>
      <protection locked="0"/>
    </xf>
    <xf numFmtId="0" fontId="0" fillId="0" borderId="22" xfId="1" applyNumberFormat="1" applyFont="1" applyFill="1" applyBorder="1" applyAlignment="1" applyProtection="1">
      <alignment vertical="center"/>
      <protection locked="0"/>
    </xf>
    <xf numFmtId="0" fontId="5" fillId="0" borderId="25" xfId="0" applyFont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0" fillId="0" borderId="26" xfId="0" applyFont="1" applyFill="1" applyBorder="1" applyAlignment="1" applyProtection="1">
      <alignment horizontal="center" vertical="center"/>
      <protection locked="0"/>
    </xf>
    <xf numFmtId="0" fontId="0" fillId="0" borderId="27" xfId="0" applyFont="1" applyFill="1" applyBorder="1" applyAlignment="1" applyProtection="1">
      <alignment horizontal="center" vertical="center"/>
      <protection locked="0"/>
    </xf>
    <xf numFmtId="165" fontId="5" fillId="0" borderId="0" xfId="0" applyNumberFormat="1" applyFont="1" applyBorder="1" applyAlignment="1">
      <alignment horizontal="center" vertical="center" shrinkToFit="1" readingOrder="1"/>
    </xf>
    <xf numFmtId="0" fontId="0" fillId="0" borderId="5" xfId="0" applyFont="1" applyFill="1" applyBorder="1"/>
    <xf numFmtId="44" fontId="0" fillId="0" borderId="5" xfId="1" applyNumberFormat="1" applyFont="1" applyFill="1" applyBorder="1"/>
    <xf numFmtId="0" fontId="0" fillId="0" borderId="8" xfId="0" applyBorder="1"/>
    <xf numFmtId="0" fontId="0" fillId="0" borderId="29" xfId="0" applyBorder="1"/>
    <xf numFmtId="0" fontId="2" fillId="0" borderId="29" xfId="0" applyFont="1" applyBorder="1" applyAlignment="1">
      <alignment horizontal="center" wrapText="1"/>
    </xf>
    <xf numFmtId="164" fontId="5" fillId="0" borderId="29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164" fontId="5" fillId="0" borderId="4" xfId="0" applyNumberFormat="1" applyFont="1" applyBorder="1" applyAlignment="1">
      <alignment horizontal="right" vertical="center" wrapText="1"/>
    </xf>
    <xf numFmtId="166" fontId="5" fillId="0" borderId="6" xfId="0" applyNumberFormat="1" applyFont="1" applyBorder="1"/>
    <xf numFmtId="164" fontId="5" fillId="0" borderId="4" xfId="0" applyNumberFormat="1" applyFont="1" applyBorder="1"/>
    <xf numFmtId="167" fontId="6" fillId="0" borderId="6" xfId="0" applyNumberFormat="1" applyFont="1" applyBorder="1"/>
    <xf numFmtId="0" fontId="5" fillId="0" borderId="4" xfId="0" applyFont="1" applyBorder="1"/>
    <xf numFmtId="0" fontId="5" fillId="0" borderId="6" xfId="0" applyFont="1" applyBorder="1"/>
    <xf numFmtId="164" fontId="0" fillId="0" borderId="4" xfId="0" applyNumberFormat="1" applyBorder="1"/>
    <xf numFmtId="166" fontId="5" fillId="0" borderId="4" xfId="0" applyNumberFormat="1" applyFont="1" applyBorder="1"/>
    <xf numFmtId="166" fontId="0" fillId="0" borderId="6" xfId="0" applyNumberFormat="1" applyBorder="1"/>
    <xf numFmtId="166" fontId="6" fillId="0" borderId="6" xfId="0" applyNumberFormat="1" applyFont="1" applyBorder="1"/>
    <xf numFmtId="0" fontId="2" fillId="0" borderId="5" xfId="0" applyFont="1" applyBorder="1" applyAlignment="1">
      <alignment horizontal="center" wrapText="1"/>
    </xf>
    <xf numFmtId="166" fontId="0" fillId="0" borderId="5" xfId="0" applyNumberFormat="1" applyBorder="1"/>
    <xf numFmtId="165" fontId="6" fillId="0" borderId="6" xfId="0" applyNumberFormat="1" applyFont="1" applyBorder="1"/>
    <xf numFmtId="165" fontId="5" fillId="0" borderId="6" xfId="0" applyNumberFormat="1" applyFont="1" applyBorder="1"/>
    <xf numFmtId="164" fontId="5" fillId="0" borderId="6" xfId="0" applyNumberFormat="1" applyFont="1" applyBorder="1" applyAlignment="1">
      <alignment horizontal="right" vertical="center" wrapText="1"/>
    </xf>
    <xf numFmtId="165" fontId="0" fillId="0" borderId="6" xfId="0" applyNumberFormat="1" applyBorder="1"/>
    <xf numFmtId="0" fontId="0" fillId="0" borderId="34" xfId="0" applyBorder="1"/>
    <xf numFmtId="0" fontId="8" fillId="0" borderId="29" xfId="0" applyFont="1" applyBorder="1" applyAlignment="1">
      <alignment horizontal="center"/>
    </xf>
    <xf numFmtId="44" fontId="0" fillId="0" borderId="6" xfId="1" applyFont="1" applyBorder="1"/>
    <xf numFmtId="44" fontId="0" fillId="0" borderId="6" xfId="1" applyFont="1" applyFill="1" applyBorder="1"/>
    <xf numFmtId="44" fontId="0" fillId="0" borderId="9" xfId="1" applyFont="1" applyFill="1" applyBorder="1"/>
    <xf numFmtId="44" fontId="0" fillId="0" borderId="2" xfId="1" applyNumberFormat="1" applyFont="1" applyFill="1" applyBorder="1"/>
    <xf numFmtId="170" fontId="0" fillId="0" borderId="6" xfId="1" applyNumberFormat="1" applyFont="1" applyBorder="1" applyAlignment="1">
      <alignment horizontal="left"/>
    </xf>
    <xf numFmtId="44" fontId="0" fillId="0" borderId="6" xfId="1" applyFont="1" applyBorder="1" applyAlignment="1">
      <alignment horizontal="left"/>
    </xf>
    <xf numFmtId="44" fontId="0" fillId="0" borderId="2" xfId="1" applyFont="1" applyBorder="1"/>
    <xf numFmtId="44" fontId="0" fillId="0" borderId="0" xfId="1" applyFont="1"/>
    <xf numFmtId="44" fontId="0" fillId="0" borderId="6" xfId="1" applyFont="1" applyFill="1" applyBorder="1" applyAlignment="1">
      <alignment horizontal="left"/>
    </xf>
    <xf numFmtId="166" fontId="5" fillId="0" borderId="5" xfId="0" applyNumberFormat="1" applyFont="1" applyBorder="1"/>
    <xf numFmtId="0" fontId="11" fillId="0" borderId="3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wrapText="1"/>
    </xf>
    <xf numFmtId="166" fontId="5" fillId="0" borderId="26" xfId="0" applyNumberFormat="1" applyFont="1" applyBorder="1"/>
    <xf numFmtId="0" fontId="0" fillId="0" borderId="26" xfId="0" applyBorder="1"/>
    <xf numFmtId="0" fontId="0" fillId="0" borderId="27" xfId="0" applyBorder="1"/>
    <xf numFmtId="0" fontId="0" fillId="0" borderId="38" xfId="0" applyBorder="1"/>
    <xf numFmtId="44" fontId="0" fillId="0" borderId="38" xfId="1" applyFont="1" applyBorder="1"/>
    <xf numFmtId="165" fontId="0" fillId="0" borderId="38" xfId="0" applyNumberFormat="1" applyBorder="1"/>
    <xf numFmtId="166" fontId="0" fillId="0" borderId="38" xfId="0" applyNumberFormat="1" applyBorder="1"/>
    <xf numFmtId="167" fontId="0" fillId="0" borderId="38" xfId="0" applyNumberFormat="1" applyBorder="1"/>
    <xf numFmtId="44" fontId="0" fillId="0" borderId="38" xfId="0" applyNumberFormat="1" applyBorder="1"/>
    <xf numFmtId="166" fontId="0" fillId="0" borderId="36" xfId="0" applyNumberFormat="1" applyBorder="1"/>
    <xf numFmtId="9" fontId="0" fillId="0" borderId="0" xfId="0" applyNumberFormat="1"/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0" fontId="4" fillId="0" borderId="32" xfId="0" applyFont="1" applyBorder="1"/>
    <xf numFmtId="0" fontId="4" fillId="0" borderId="31" xfId="0" applyFont="1" applyBorder="1"/>
    <xf numFmtId="0" fontId="2" fillId="0" borderId="3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4" fillId="0" borderId="24" xfId="0" applyFont="1" applyBorder="1"/>
    <xf numFmtId="0" fontId="3" fillId="0" borderId="19" xfId="0" applyFont="1" applyBorder="1" applyAlignment="1">
      <alignment horizontal="center" vertical="center" wrapText="1"/>
    </xf>
    <xf numFmtId="0" fontId="4" fillId="0" borderId="20" xfId="0" applyFont="1" applyBorder="1"/>
    <xf numFmtId="0" fontId="2" fillId="0" borderId="10" xfId="0" applyFont="1" applyBorder="1" applyAlignment="1">
      <alignment horizontal="center" vertical="center" wrapText="1"/>
    </xf>
    <xf numFmtId="0" fontId="4" fillId="0" borderId="11" xfId="0" applyFont="1" applyBorder="1"/>
    <xf numFmtId="0" fontId="4" fillId="0" borderId="28" xfId="0" applyFont="1" applyBorder="1"/>
    <xf numFmtId="0" fontId="2" fillId="0" borderId="16" xfId="0" applyFont="1" applyBorder="1" applyAlignment="1">
      <alignment horizontal="center" vertical="center" wrapText="1"/>
    </xf>
    <xf numFmtId="0" fontId="4" fillId="0" borderId="17" xfId="0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2"/>
  <sheetViews>
    <sheetView tabSelected="1" workbookViewId="0">
      <pane xSplit="1" topLeftCell="B1" activePane="topRight" state="frozen"/>
      <selection pane="topRight" activeCell="F21" sqref="F21"/>
    </sheetView>
  </sheetViews>
  <sheetFormatPr baseColWidth="10" defaultColWidth="14.42578125" defaultRowHeight="15" customHeight="1"/>
  <cols>
    <col min="1" max="1" width="5.5703125" customWidth="1"/>
    <col min="2" max="2" width="28" customWidth="1"/>
    <col min="3" max="3" width="47.42578125" customWidth="1"/>
    <col min="4" max="4" width="15" bestFit="1" customWidth="1"/>
    <col min="5" max="5" width="19.42578125" customWidth="1"/>
    <col min="6" max="6" width="13.42578125" bestFit="1" customWidth="1"/>
    <col min="7" max="7" width="16.28515625" customWidth="1"/>
    <col min="8" max="8" width="15" bestFit="1" customWidth="1"/>
    <col min="9" max="9" width="19.85546875" customWidth="1"/>
    <col min="10" max="10" width="15.140625" customWidth="1"/>
    <col min="11" max="11" width="20.28515625" customWidth="1"/>
    <col min="12" max="12" width="15" bestFit="1" customWidth="1"/>
    <col min="13" max="13" width="21" customWidth="1"/>
    <col min="14" max="14" width="18.28515625" bestFit="1" customWidth="1"/>
    <col min="15" max="15" width="17.42578125" customWidth="1"/>
    <col min="16" max="16" width="13.42578125" bestFit="1" customWidth="1"/>
    <col min="17" max="17" width="20.42578125" customWidth="1"/>
    <col min="18" max="18" width="13.42578125" bestFit="1" customWidth="1"/>
    <col min="19" max="19" width="16.85546875" customWidth="1"/>
    <col min="20" max="20" width="13.42578125" bestFit="1" customWidth="1"/>
    <col min="21" max="22" width="18.140625" customWidth="1"/>
    <col min="23" max="23" width="19.28515625" bestFit="1" customWidth="1"/>
    <col min="24" max="24" width="20.28515625" customWidth="1"/>
    <col min="25" max="25" width="19.28515625" bestFit="1" customWidth="1"/>
  </cols>
  <sheetData>
    <row r="1" spans="1:25" ht="42.75" customHeight="1">
      <c r="A1" s="100" t="s">
        <v>0</v>
      </c>
      <c r="B1" s="93" t="s">
        <v>1</v>
      </c>
      <c r="C1" s="95" t="s">
        <v>2</v>
      </c>
      <c r="D1" s="97" t="s">
        <v>3</v>
      </c>
      <c r="E1" s="98"/>
      <c r="F1" s="97" t="s">
        <v>4</v>
      </c>
      <c r="G1" s="99"/>
      <c r="H1" s="89" t="s">
        <v>5</v>
      </c>
      <c r="I1" s="91"/>
      <c r="J1" s="89" t="s">
        <v>6</v>
      </c>
      <c r="K1" s="91"/>
      <c r="L1" s="89" t="s">
        <v>7</v>
      </c>
      <c r="M1" s="90"/>
      <c r="N1" s="89" t="s">
        <v>8</v>
      </c>
      <c r="O1" s="91"/>
      <c r="P1" s="92" t="s">
        <v>9</v>
      </c>
      <c r="Q1" s="91"/>
      <c r="R1" s="89" t="s">
        <v>10</v>
      </c>
      <c r="S1" s="91"/>
      <c r="T1" s="89" t="s">
        <v>11</v>
      </c>
      <c r="U1" s="90"/>
      <c r="V1" s="73" t="s">
        <v>119</v>
      </c>
    </row>
    <row r="2" spans="1:25">
      <c r="A2" s="101"/>
      <c r="B2" s="94"/>
      <c r="C2" s="96"/>
      <c r="D2" s="9">
        <v>2022</v>
      </c>
      <c r="E2" s="10">
        <v>2023</v>
      </c>
      <c r="F2" s="9">
        <v>2022</v>
      </c>
      <c r="G2" s="2">
        <v>2023</v>
      </c>
      <c r="H2" s="43">
        <v>2022</v>
      </c>
      <c r="I2" s="44">
        <v>2023</v>
      </c>
      <c r="J2" s="43">
        <v>2023</v>
      </c>
      <c r="K2" s="44">
        <v>2023</v>
      </c>
      <c r="L2" s="43">
        <v>2022</v>
      </c>
      <c r="M2" s="55">
        <v>2023</v>
      </c>
      <c r="N2" s="43">
        <v>2022</v>
      </c>
      <c r="O2" s="44">
        <v>2023</v>
      </c>
      <c r="P2" s="41">
        <v>2022</v>
      </c>
      <c r="Q2" s="44">
        <v>2023</v>
      </c>
      <c r="R2" s="43">
        <v>2022</v>
      </c>
      <c r="S2" s="44">
        <v>2023</v>
      </c>
      <c r="T2" s="43">
        <v>2022</v>
      </c>
      <c r="U2" s="55">
        <v>2023</v>
      </c>
      <c r="V2" s="74">
        <v>2023</v>
      </c>
      <c r="W2" s="62" t="s">
        <v>90</v>
      </c>
      <c r="X2" s="3" t="s">
        <v>91</v>
      </c>
      <c r="Y2" s="3" t="s">
        <v>92</v>
      </c>
    </row>
    <row r="3" spans="1:25" ht="15" customHeight="1">
      <c r="A3" s="25">
        <v>1</v>
      </c>
      <c r="B3" s="32" t="s">
        <v>12</v>
      </c>
      <c r="C3" s="28" t="s">
        <v>13</v>
      </c>
      <c r="D3" s="11"/>
      <c r="E3" s="13"/>
      <c r="F3" s="11">
        <v>626400000</v>
      </c>
      <c r="G3" s="36">
        <v>626400000</v>
      </c>
      <c r="H3" s="45">
        <v>1499722017</v>
      </c>
      <c r="I3" s="46">
        <v>1724680319</v>
      </c>
      <c r="J3" s="45">
        <v>4500000000</v>
      </c>
      <c r="K3" s="48">
        <v>1425151650.5500002</v>
      </c>
      <c r="L3" s="45">
        <v>1973114807</v>
      </c>
      <c r="M3" s="68">
        <v>422624836.48000002</v>
      </c>
      <c r="N3" s="45">
        <v>345982500</v>
      </c>
      <c r="O3" s="54">
        <v>629799788.91999996</v>
      </c>
      <c r="P3" s="42">
        <v>879783420</v>
      </c>
      <c r="Q3" s="57">
        <v>1099729275</v>
      </c>
      <c r="R3" s="45">
        <v>332000000</v>
      </c>
      <c r="S3" s="54">
        <v>474104325.45999998</v>
      </c>
      <c r="T3" s="45">
        <v>204413024</v>
      </c>
      <c r="U3" s="72">
        <v>243141756.66</v>
      </c>
      <c r="V3" s="75">
        <v>1791843379.1400001</v>
      </c>
      <c r="W3" s="40"/>
      <c r="X3" s="4"/>
      <c r="Y3" s="4"/>
    </row>
    <row r="4" spans="1:25">
      <c r="A4" s="25">
        <v>2</v>
      </c>
      <c r="B4" s="33" t="s">
        <v>14</v>
      </c>
      <c r="C4" s="28" t="s">
        <v>15</v>
      </c>
      <c r="D4" s="11">
        <v>3282180000</v>
      </c>
      <c r="E4" s="18">
        <v>4180537663</v>
      </c>
      <c r="F4" s="12"/>
      <c r="G4" s="7"/>
      <c r="H4" s="45">
        <v>282123749</v>
      </c>
      <c r="I4" s="63">
        <v>430311612.56999999</v>
      </c>
      <c r="J4" s="49"/>
      <c r="K4" s="50"/>
      <c r="L4" s="45">
        <v>282133839</v>
      </c>
      <c r="M4" s="66">
        <v>281992772.08099997</v>
      </c>
      <c r="N4" s="49"/>
      <c r="O4" s="50"/>
      <c r="P4" s="42">
        <v>398781828</v>
      </c>
      <c r="Q4" s="58">
        <v>549357962</v>
      </c>
      <c r="R4" s="49"/>
      <c r="S4" s="50"/>
      <c r="T4" s="45">
        <v>245325017</v>
      </c>
      <c r="U4" s="72">
        <v>314776880.19999999</v>
      </c>
      <c r="V4" s="75">
        <v>164527476.97999999</v>
      </c>
      <c r="W4" s="40"/>
      <c r="X4" s="4"/>
      <c r="Y4" s="4"/>
    </row>
    <row r="5" spans="1:25">
      <c r="A5" s="25">
        <v>3</v>
      </c>
      <c r="B5" s="33" t="s">
        <v>16</v>
      </c>
      <c r="C5" s="28" t="s">
        <v>17</v>
      </c>
      <c r="D5" s="11">
        <v>2822863500</v>
      </c>
      <c r="E5" s="18">
        <v>3272396604</v>
      </c>
      <c r="F5" s="12"/>
      <c r="G5" s="7"/>
      <c r="H5" s="45">
        <v>570019650</v>
      </c>
      <c r="I5" s="63">
        <v>436014351.38999999</v>
      </c>
      <c r="J5" s="49"/>
      <c r="K5" s="50"/>
      <c r="L5" s="45">
        <v>570019650</v>
      </c>
      <c r="M5" s="67">
        <v>569905646.07000005</v>
      </c>
      <c r="N5" s="49"/>
      <c r="O5" s="50"/>
      <c r="P5" s="42">
        <v>842637744</v>
      </c>
      <c r="Q5" s="58">
        <v>842747654.89999998</v>
      </c>
      <c r="R5" s="49"/>
      <c r="S5" s="50"/>
      <c r="T5" s="45">
        <v>495669261</v>
      </c>
      <c r="U5" s="72">
        <v>553865189.10000002</v>
      </c>
      <c r="V5" s="75">
        <v>81682703.260000005</v>
      </c>
      <c r="W5" s="40"/>
      <c r="X5" s="4"/>
      <c r="Y5" s="4"/>
    </row>
    <row r="6" spans="1:25">
      <c r="A6" s="25">
        <v>4</v>
      </c>
      <c r="B6" s="33" t="s">
        <v>18</v>
      </c>
      <c r="C6" s="28" t="s">
        <v>19</v>
      </c>
      <c r="D6" s="11">
        <v>2380000000</v>
      </c>
      <c r="E6" s="18">
        <v>2808860626</v>
      </c>
      <c r="F6" s="12"/>
      <c r="G6" s="7"/>
      <c r="H6" s="45">
        <v>545861854</v>
      </c>
      <c r="I6" s="64">
        <v>435182488.66000003</v>
      </c>
      <c r="J6" s="49"/>
      <c r="K6" s="50"/>
      <c r="L6" s="45">
        <v>545861854</v>
      </c>
      <c r="M6" s="68">
        <v>546953577.70000005</v>
      </c>
      <c r="N6" s="49"/>
      <c r="O6" s="50"/>
      <c r="P6" s="42">
        <v>806926219</v>
      </c>
      <c r="Q6" s="58">
        <v>991615113.47000003</v>
      </c>
      <c r="R6" s="49"/>
      <c r="S6" s="50"/>
      <c r="T6" s="45">
        <v>474662482</v>
      </c>
      <c r="U6" s="72">
        <v>486765382</v>
      </c>
      <c r="V6" s="75">
        <v>64213364.670000002</v>
      </c>
      <c r="W6" s="40"/>
      <c r="X6" s="4"/>
      <c r="Y6" s="4"/>
    </row>
    <row r="7" spans="1:25">
      <c r="A7" s="25">
        <v>5</v>
      </c>
      <c r="B7" s="33" t="s">
        <v>20</v>
      </c>
      <c r="C7" s="28" t="s">
        <v>21</v>
      </c>
      <c r="D7" s="11">
        <v>3461382000</v>
      </c>
      <c r="E7" s="18">
        <v>3941382000</v>
      </c>
      <c r="F7" s="12"/>
      <c r="G7" s="7"/>
      <c r="H7" s="45">
        <v>336169243</v>
      </c>
      <c r="I7" s="64">
        <v>295103948.88999999</v>
      </c>
      <c r="J7" s="49"/>
      <c r="K7" s="50"/>
      <c r="L7" s="45">
        <v>336169243</v>
      </c>
      <c r="M7" s="68">
        <v>340619094.86000001</v>
      </c>
      <c r="N7" s="49"/>
      <c r="O7" s="50"/>
      <c r="P7" s="42">
        <v>496945838</v>
      </c>
      <c r="Q7" s="58">
        <v>499010088</v>
      </c>
      <c r="R7" s="49"/>
      <c r="S7" s="50"/>
      <c r="T7" s="45">
        <v>292321081</v>
      </c>
      <c r="U7" s="72">
        <v>451319694.86000001</v>
      </c>
      <c r="V7" s="75">
        <v>58710976.109999999</v>
      </c>
      <c r="W7" s="40"/>
      <c r="X7" s="4"/>
      <c r="Y7" s="4"/>
    </row>
    <row r="8" spans="1:25">
      <c r="A8" s="25">
        <v>6</v>
      </c>
      <c r="B8" s="33" t="s">
        <v>22</v>
      </c>
      <c r="C8" s="28" t="s">
        <v>23</v>
      </c>
      <c r="D8" s="11">
        <v>1962800000</v>
      </c>
      <c r="E8" s="18">
        <v>2174396511</v>
      </c>
      <c r="F8" s="12"/>
      <c r="G8" s="7"/>
      <c r="H8" s="45">
        <v>429770824</v>
      </c>
      <c r="I8" s="64">
        <v>255910381.94999999</v>
      </c>
      <c r="J8" s="49"/>
      <c r="K8" s="50"/>
      <c r="L8" s="45">
        <v>429770824</v>
      </c>
      <c r="M8" s="68">
        <v>429648869.82999998</v>
      </c>
      <c r="N8" s="49"/>
      <c r="O8" s="50"/>
      <c r="P8" s="42">
        <v>653313392</v>
      </c>
      <c r="Q8" s="58">
        <v>634001614.37</v>
      </c>
      <c r="R8" s="49"/>
      <c r="S8" s="50"/>
      <c r="T8" s="45">
        <v>373713760</v>
      </c>
      <c r="U8" s="72">
        <v>380107454.89999998</v>
      </c>
      <c r="V8" s="75">
        <v>40528737.170000002</v>
      </c>
      <c r="W8" s="40"/>
      <c r="X8" s="4"/>
      <c r="Y8" s="4"/>
    </row>
    <row r="9" spans="1:25">
      <c r="A9" s="25">
        <v>7</v>
      </c>
      <c r="B9" s="33" t="s">
        <v>24</v>
      </c>
      <c r="C9" s="28" t="s">
        <v>25</v>
      </c>
      <c r="D9" s="11">
        <v>131789000</v>
      </c>
      <c r="E9" s="18">
        <v>158213000</v>
      </c>
      <c r="F9" s="12"/>
      <c r="G9" s="7"/>
      <c r="H9" s="45">
        <v>31307612</v>
      </c>
      <c r="I9" s="63">
        <v>20479332.420000002</v>
      </c>
      <c r="J9" s="49"/>
      <c r="K9" s="50"/>
      <c r="L9" s="45">
        <v>31307612</v>
      </c>
      <c r="M9" s="68">
        <v>31401534.829999998</v>
      </c>
      <c r="N9" s="49"/>
      <c r="O9" s="50"/>
      <c r="P9" s="42">
        <v>46280818</v>
      </c>
      <c r="Q9" s="58">
        <v>45000798.979999997</v>
      </c>
      <c r="R9" s="49"/>
      <c r="S9" s="50"/>
      <c r="T9" s="45">
        <v>27224011</v>
      </c>
      <c r="U9" s="72">
        <v>29376940.739999998</v>
      </c>
      <c r="V9" s="75"/>
      <c r="W9" s="40"/>
      <c r="X9" s="4"/>
      <c r="Y9" s="4"/>
    </row>
    <row r="10" spans="1:25">
      <c r="A10" s="25">
        <v>8</v>
      </c>
      <c r="B10" s="33" t="s">
        <v>26</v>
      </c>
      <c r="C10" s="28" t="s">
        <v>27</v>
      </c>
      <c r="D10" s="11">
        <v>251921000</v>
      </c>
      <c r="E10" s="18">
        <v>432406931</v>
      </c>
      <c r="F10" s="12"/>
      <c r="G10" s="7"/>
      <c r="H10" s="45">
        <v>35359568</v>
      </c>
      <c r="I10" s="63">
        <v>17234003.530000001</v>
      </c>
      <c r="J10" s="49"/>
      <c r="K10" s="50"/>
      <c r="L10" s="45">
        <v>35359568</v>
      </c>
      <c r="M10" s="68">
        <v>35324208.43</v>
      </c>
      <c r="N10" s="49"/>
      <c r="O10" s="50"/>
      <c r="P10" s="42">
        <v>52270666</v>
      </c>
      <c r="Q10" s="58">
        <v>58321655.640000001</v>
      </c>
      <c r="R10" s="49"/>
      <c r="S10" s="50"/>
      <c r="T10" s="45">
        <v>30747450</v>
      </c>
      <c r="U10" s="72">
        <v>87526826.829999998</v>
      </c>
      <c r="V10" s="75"/>
      <c r="W10" s="40"/>
      <c r="X10" s="4"/>
      <c r="Y10" s="4"/>
    </row>
    <row r="11" spans="1:25">
      <c r="A11" s="25">
        <v>9</v>
      </c>
      <c r="B11" s="33" t="s">
        <v>28</v>
      </c>
      <c r="C11" s="28" t="s">
        <v>29</v>
      </c>
      <c r="D11" s="11">
        <v>189917850</v>
      </c>
      <c r="E11" s="18">
        <v>283931750</v>
      </c>
      <c r="F11" s="12"/>
      <c r="G11" s="7"/>
      <c r="H11" s="45">
        <v>33385233</v>
      </c>
      <c r="I11" s="63">
        <v>25182692.899999999</v>
      </c>
      <c r="J11" s="49"/>
      <c r="K11" s="50"/>
      <c r="L11" s="45">
        <v>33385233</v>
      </c>
      <c r="M11" s="68">
        <v>13376787.99</v>
      </c>
      <c r="N11" s="49"/>
      <c r="O11" s="50"/>
      <c r="P11" s="42">
        <v>49352084</v>
      </c>
      <c r="Q11" s="58">
        <v>51773509.909999996</v>
      </c>
      <c r="R11" s="49"/>
      <c r="S11" s="50"/>
      <c r="T11" s="45">
        <v>29030637</v>
      </c>
      <c r="U11" s="72">
        <v>79896317.700000003</v>
      </c>
      <c r="V11" s="75"/>
      <c r="W11" s="40"/>
      <c r="X11" s="4"/>
      <c r="Y11" s="4"/>
    </row>
    <row r="12" spans="1:25">
      <c r="A12" s="25">
        <v>10</v>
      </c>
      <c r="B12" s="33" t="s">
        <v>30</v>
      </c>
      <c r="C12" s="29" t="s">
        <v>31</v>
      </c>
      <c r="D12" s="11">
        <v>71160000</v>
      </c>
      <c r="E12" s="18">
        <v>83675500</v>
      </c>
      <c r="F12" s="12"/>
      <c r="G12" s="7"/>
      <c r="H12" s="45">
        <v>19188971</v>
      </c>
      <c r="I12" s="63">
        <v>17318456</v>
      </c>
      <c r="J12" s="49"/>
      <c r="K12" s="50"/>
      <c r="L12" s="45">
        <v>19188971</v>
      </c>
      <c r="M12" s="68">
        <v>19208159.969999999</v>
      </c>
      <c r="N12" s="49"/>
      <c r="O12" s="50"/>
      <c r="P12" s="42">
        <v>28366305</v>
      </c>
      <c r="Q12" s="58">
        <v>33240701.18</v>
      </c>
      <c r="R12" s="49"/>
      <c r="S12" s="50"/>
      <c r="T12" s="45">
        <v>16686062</v>
      </c>
      <c r="U12" s="72">
        <v>18780117.739999998</v>
      </c>
      <c r="V12" s="75"/>
      <c r="W12" s="40"/>
      <c r="X12" s="4"/>
      <c r="Y12" s="4"/>
    </row>
    <row r="13" spans="1:25">
      <c r="A13" s="25">
        <v>11</v>
      </c>
      <c r="B13" s="33" t="s">
        <v>32</v>
      </c>
      <c r="C13" s="29" t="s">
        <v>33</v>
      </c>
      <c r="D13" s="11">
        <v>306000000</v>
      </c>
      <c r="E13" s="18">
        <v>306000000</v>
      </c>
      <c r="F13" s="12"/>
      <c r="G13" s="7"/>
      <c r="H13" s="45">
        <v>32948477</v>
      </c>
      <c r="I13" s="63">
        <v>23047948.210000001</v>
      </c>
      <c r="J13" s="49"/>
      <c r="K13" s="50"/>
      <c r="L13" s="45">
        <v>32948477</v>
      </c>
      <c r="M13" s="68">
        <v>31960022.690000001</v>
      </c>
      <c r="N13" s="49"/>
      <c r="O13" s="50"/>
      <c r="P13" s="42">
        <v>48706444</v>
      </c>
      <c r="Q13" s="58">
        <v>45931690</v>
      </c>
      <c r="R13" s="49"/>
      <c r="S13" s="50"/>
      <c r="T13" s="45">
        <v>28650849</v>
      </c>
      <c r="U13" s="72">
        <v>24423304.690000001</v>
      </c>
      <c r="V13" s="75"/>
      <c r="W13" s="40"/>
      <c r="X13" s="4"/>
      <c r="Y13" s="4"/>
    </row>
    <row r="14" spans="1:25">
      <c r="A14" s="25">
        <v>12</v>
      </c>
      <c r="B14" s="33" t="s">
        <v>34</v>
      </c>
      <c r="C14" s="29" t="s">
        <v>35</v>
      </c>
      <c r="D14" s="11">
        <v>127168000</v>
      </c>
      <c r="E14" s="18">
        <v>150368000</v>
      </c>
      <c r="F14" s="12"/>
      <c r="G14" s="7"/>
      <c r="H14" s="45">
        <v>51406403</v>
      </c>
      <c r="I14" s="63">
        <v>15800472.470000001</v>
      </c>
      <c r="J14" s="49"/>
      <c r="K14" s="50"/>
      <c r="L14" s="45">
        <v>51406403</v>
      </c>
      <c r="M14" s="68">
        <v>51149370.979999997</v>
      </c>
      <c r="N14" s="49"/>
      <c r="O14" s="50"/>
      <c r="P14" s="42">
        <v>75992774</v>
      </c>
      <c r="Q14" s="58">
        <v>45829893.869999997</v>
      </c>
      <c r="R14" s="49"/>
      <c r="S14" s="50"/>
      <c r="T14" s="45">
        <v>44701220</v>
      </c>
      <c r="U14" s="72">
        <v>42959110.740000002</v>
      </c>
      <c r="V14" s="75"/>
      <c r="W14" s="40"/>
      <c r="X14" s="4"/>
      <c r="Y14" s="4"/>
    </row>
    <row r="15" spans="1:25">
      <c r="A15" s="25">
        <v>13</v>
      </c>
      <c r="B15" s="33" t="s">
        <v>36</v>
      </c>
      <c r="C15" s="29" t="s">
        <v>37</v>
      </c>
      <c r="D15" s="11">
        <v>253375200</v>
      </c>
      <c r="E15" s="18">
        <v>423693573</v>
      </c>
      <c r="F15" s="12"/>
      <c r="G15" s="7"/>
      <c r="H15" s="45">
        <v>30107123</v>
      </c>
      <c r="I15" s="63">
        <v>15447779.699999999</v>
      </c>
      <c r="J15" s="49"/>
      <c r="K15" s="50"/>
      <c r="L15" s="45">
        <v>30107123</v>
      </c>
      <c r="M15" s="68">
        <v>30122176.559999999</v>
      </c>
      <c r="N15" s="49"/>
      <c r="O15" s="50"/>
      <c r="P15" s="42">
        <v>44506182</v>
      </c>
      <c r="Q15" s="58">
        <v>33796616</v>
      </c>
      <c r="R15" s="49"/>
      <c r="S15" s="50"/>
      <c r="T15" s="45">
        <v>26180107</v>
      </c>
      <c r="U15" s="72">
        <v>28963436.780000001</v>
      </c>
      <c r="V15" s="75"/>
      <c r="W15" s="40"/>
      <c r="X15" s="4"/>
      <c r="Y15" s="4"/>
    </row>
    <row r="16" spans="1:25">
      <c r="A16" s="25">
        <v>14</v>
      </c>
      <c r="B16" s="33" t="s">
        <v>38</v>
      </c>
      <c r="C16" s="29" t="s">
        <v>39</v>
      </c>
      <c r="D16" s="11">
        <v>338364600</v>
      </c>
      <c r="E16" s="18">
        <v>380116050</v>
      </c>
      <c r="F16" s="12"/>
      <c r="G16" s="7"/>
      <c r="H16" s="45">
        <v>31454780</v>
      </c>
      <c r="I16" s="63">
        <v>15194323.35</v>
      </c>
      <c r="J16" s="49"/>
      <c r="K16" s="50"/>
      <c r="L16" s="45">
        <v>31454780</v>
      </c>
      <c r="M16" s="69">
        <v>29882041</v>
      </c>
      <c r="N16" s="49"/>
      <c r="O16" s="50"/>
      <c r="P16" s="42">
        <v>46498370</v>
      </c>
      <c r="Q16" s="58">
        <v>34240293.020000003</v>
      </c>
      <c r="R16" s="49"/>
      <c r="S16" s="50"/>
      <c r="T16" s="45">
        <v>27351982</v>
      </c>
      <c r="U16" s="72">
        <v>24888048.460000001</v>
      </c>
      <c r="V16" s="75"/>
      <c r="W16" s="40"/>
      <c r="X16" s="4"/>
      <c r="Y16" s="4"/>
    </row>
    <row r="17" spans="1:25">
      <c r="A17" s="25">
        <v>15</v>
      </c>
      <c r="B17" s="33" t="s">
        <v>40</v>
      </c>
      <c r="C17" s="29" t="s">
        <v>41</v>
      </c>
      <c r="D17" s="11">
        <v>200251500</v>
      </c>
      <c r="E17" s="18">
        <v>245335500</v>
      </c>
      <c r="F17" s="12"/>
      <c r="G17" s="7"/>
      <c r="H17" s="45">
        <v>31563963</v>
      </c>
      <c r="I17" s="63">
        <v>19371141.66</v>
      </c>
      <c r="J17" s="49"/>
      <c r="K17" s="50"/>
      <c r="L17" s="45">
        <v>31561963</v>
      </c>
      <c r="M17" s="70">
        <v>30615104.109999999</v>
      </c>
      <c r="N17" s="49"/>
      <c r="O17" s="50"/>
      <c r="P17" s="42">
        <v>46656815</v>
      </c>
      <c r="Q17" s="58">
        <v>45174180.299999997</v>
      </c>
      <c r="R17" s="49"/>
      <c r="S17" s="50"/>
      <c r="T17" s="45">
        <v>27445185</v>
      </c>
      <c r="U17" s="72">
        <v>29804872.989999998</v>
      </c>
      <c r="V17" s="75"/>
      <c r="W17" s="40"/>
      <c r="X17" s="4"/>
      <c r="Y17" s="4"/>
    </row>
    <row r="18" spans="1:25">
      <c r="A18" s="25">
        <v>16</v>
      </c>
      <c r="B18" s="33" t="s">
        <v>42</v>
      </c>
      <c r="C18" s="29" t="s">
        <v>43</v>
      </c>
      <c r="D18" s="11">
        <v>164106000</v>
      </c>
      <c r="E18" s="18">
        <v>191497000</v>
      </c>
      <c r="F18" s="12"/>
      <c r="G18" s="7"/>
      <c r="H18" s="45">
        <v>29962931</v>
      </c>
      <c r="I18" s="63">
        <v>23887422.16</v>
      </c>
      <c r="J18" s="49"/>
      <c r="K18" s="50"/>
      <c r="L18" s="45">
        <v>29962931</v>
      </c>
      <c r="M18" s="68">
        <v>27834672.780000001</v>
      </c>
      <c r="N18" s="49"/>
      <c r="O18" s="50"/>
      <c r="P18" s="42">
        <v>44293029</v>
      </c>
      <c r="Q18" s="58">
        <v>46274297.68</v>
      </c>
      <c r="R18" s="49"/>
      <c r="S18" s="50"/>
      <c r="T18" s="45">
        <v>26054723</v>
      </c>
      <c r="U18" s="72">
        <v>97092618.219999999</v>
      </c>
      <c r="V18" s="75"/>
      <c r="W18" s="40"/>
      <c r="X18" s="4"/>
      <c r="Y18" s="4"/>
    </row>
    <row r="19" spans="1:25">
      <c r="A19" s="25">
        <v>17</v>
      </c>
      <c r="B19" s="33" t="s">
        <v>44</v>
      </c>
      <c r="C19" s="29" t="s">
        <v>45</v>
      </c>
      <c r="D19" s="11">
        <v>155536500</v>
      </c>
      <c r="E19" s="18">
        <v>155536500</v>
      </c>
      <c r="F19" s="12"/>
      <c r="G19" s="7"/>
      <c r="H19" s="45">
        <v>25513375</v>
      </c>
      <c r="I19" s="63">
        <v>16785878.73</v>
      </c>
      <c r="J19" s="49"/>
      <c r="K19" s="50"/>
      <c r="L19" s="45">
        <v>25513375</v>
      </c>
      <c r="M19" s="68">
        <v>22932037.5</v>
      </c>
      <c r="N19" s="49"/>
      <c r="O19" s="50"/>
      <c r="P19" s="42">
        <v>37715423</v>
      </c>
      <c r="Q19" s="59">
        <v>37715423</v>
      </c>
      <c r="R19" s="49"/>
      <c r="S19" s="50"/>
      <c r="T19" s="45">
        <v>22185543</v>
      </c>
      <c r="U19" s="72">
        <v>13010885.98</v>
      </c>
      <c r="V19" s="75"/>
      <c r="W19" s="40"/>
      <c r="X19" s="4"/>
      <c r="Y19" s="4"/>
    </row>
    <row r="20" spans="1:25">
      <c r="A20" s="25">
        <v>18</v>
      </c>
      <c r="B20" s="33" t="s">
        <v>46</v>
      </c>
      <c r="C20" s="29" t="s">
        <v>47</v>
      </c>
      <c r="D20" s="11">
        <v>97300000</v>
      </c>
      <c r="E20" s="18">
        <v>107445000</v>
      </c>
      <c r="F20" s="12"/>
      <c r="G20" s="7"/>
      <c r="H20" s="45">
        <v>24507344</v>
      </c>
      <c r="I20" s="63">
        <v>28016627</v>
      </c>
      <c r="J20" s="49"/>
      <c r="K20" s="50"/>
      <c r="L20" s="45">
        <v>24507344</v>
      </c>
      <c r="M20" s="68">
        <v>16781136.329999998</v>
      </c>
      <c r="N20" s="49"/>
      <c r="O20" s="50"/>
      <c r="P20" s="42">
        <v>36228248</v>
      </c>
      <c r="Q20" s="58">
        <v>36604849.130000003</v>
      </c>
      <c r="R20" s="49"/>
      <c r="S20" s="50"/>
      <c r="T20" s="45">
        <v>21310734</v>
      </c>
      <c r="U20" s="72">
        <v>23403435.239999998</v>
      </c>
      <c r="V20" s="75"/>
      <c r="W20" s="40"/>
      <c r="X20" s="4"/>
      <c r="Y20" s="4"/>
    </row>
    <row r="21" spans="1:25" ht="15.75" customHeight="1">
      <c r="A21" s="25">
        <v>19</v>
      </c>
      <c r="B21" s="33" t="s">
        <v>48</v>
      </c>
      <c r="C21" s="29" t="s">
        <v>49</v>
      </c>
      <c r="D21" s="11">
        <v>164880000</v>
      </c>
      <c r="E21" s="18">
        <v>168880000</v>
      </c>
      <c r="F21" s="12"/>
      <c r="G21" s="7"/>
      <c r="H21" s="45">
        <v>29944864</v>
      </c>
      <c r="I21" s="63">
        <v>20921486.239999998</v>
      </c>
      <c r="J21" s="49"/>
      <c r="K21" s="50"/>
      <c r="L21" s="45">
        <v>29944864</v>
      </c>
      <c r="M21" s="68">
        <v>29940000</v>
      </c>
      <c r="N21" s="49"/>
      <c r="O21" s="50"/>
      <c r="P21" s="42">
        <v>44266321</v>
      </c>
      <c r="Q21" s="58">
        <v>43567358.030000001</v>
      </c>
      <c r="R21" s="49"/>
      <c r="S21" s="50"/>
      <c r="T21" s="45">
        <v>26039012</v>
      </c>
      <c r="U21" s="72">
        <v>88564643.049999997</v>
      </c>
      <c r="V21" s="75"/>
      <c r="W21" s="40"/>
      <c r="X21" s="4"/>
      <c r="Y21" s="4"/>
    </row>
    <row r="22" spans="1:25" ht="15.75" customHeight="1">
      <c r="A22" s="25">
        <v>20</v>
      </c>
      <c r="B22" s="33" t="s">
        <v>50</v>
      </c>
      <c r="C22" s="28" t="s">
        <v>51</v>
      </c>
      <c r="D22" s="11">
        <v>165763500</v>
      </c>
      <c r="E22" s="18">
        <v>201221800</v>
      </c>
      <c r="F22" s="12"/>
      <c r="G22" s="7"/>
      <c r="H22" s="45">
        <v>29189219</v>
      </c>
      <c r="I22" s="63">
        <v>31036288</v>
      </c>
      <c r="J22" s="49"/>
      <c r="K22" s="50"/>
      <c r="L22" s="45">
        <v>29189219</v>
      </c>
      <c r="M22" s="68">
        <v>28729550</v>
      </c>
      <c r="N22" s="49"/>
      <c r="O22" s="50"/>
      <c r="P22" s="42">
        <v>43149280</v>
      </c>
      <c r="Q22" s="58">
        <v>41092434.170000002</v>
      </c>
      <c r="R22" s="49"/>
      <c r="S22" s="50"/>
      <c r="T22" s="45">
        <v>25381929</v>
      </c>
      <c r="U22" s="72">
        <v>54936807.100000001</v>
      </c>
      <c r="V22" s="75"/>
      <c r="W22" s="40"/>
      <c r="X22" s="4"/>
      <c r="Y22" s="4"/>
    </row>
    <row r="23" spans="1:25" ht="15.75" customHeight="1">
      <c r="A23" s="25">
        <v>21</v>
      </c>
      <c r="B23" s="33" t="s">
        <v>52</v>
      </c>
      <c r="C23" s="28" t="s">
        <v>53</v>
      </c>
      <c r="D23" s="11">
        <v>2253200000</v>
      </c>
      <c r="E23" s="18">
        <v>3976980142</v>
      </c>
      <c r="F23" s="12"/>
      <c r="G23" s="7"/>
      <c r="H23" s="45">
        <v>320671928</v>
      </c>
      <c r="I23" s="63">
        <v>383628091.14999998</v>
      </c>
      <c r="J23" s="49"/>
      <c r="K23" s="50"/>
      <c r="L23" s="45">
        <v>320671928</v>
      </c>
      <c r="M23" s="68">
        <v>329465208.72000003</v>
      </c>
      <c r="N23" s="49"/>
      <c r="O23" s="50"/>
      <c r="P23" s="42">
        <v>474036763</v>
      </c>
      <c r="Q23" s="58">
        <v>443769135.00999999</v>
      </c>
      <c r="R23" s="49"/>
      <c r="S23" s="50"/>
      <c r="T23" s="45">
        <v>278845155</v>
      </c>
      <c r="U23" s="72">
        <v>341541785.80000001</v>
      </c>
      <c r="V23" s="75">
        <v>55946580.990000002</v>
      </c>
      <c r="W23" s="40"/>
      <c r="X23" s="4"/>
      <c r="Y23" s="4"/>
    </row>
    <row r="24" spans="1:25" ht="15.75" customHeight="1">
      <c r="A24" s="25">
        <v>22</v>
      </c>
      <c r="B24" s="32" t="s">
        <v>54</v>
      </c>
      <c r="C24" s="28" t="s">
        <v>55</v>
      </c>
      <c r="D24" s="11">
        <v>32739000</v>
      </c>
      <c r="E24" s="18">
        <v>43087000</v>
      </c>
      <c r="F24" s="12"/>
      <c r="G24" s="7"/>
      <c r="H24" s="45">
        <v>18725468</v>
      </c>
      <c r="I24" s="64">
        <v>0</v>
      </c>
      <c r="J24" s="49"/>
      <c r="K24" s="50"/>
      <c r="L24" s="45">
        <v>15220389</v>
      </c>
      <c r="M24" s="71">
        <v>0</v>
      </c>
      <c r="N24" s="49"/>
      <c r="O24" s="50"/>
      <c r="P24" s="42">
        <v>54422131</v>
      </c>
      <c r="Q24" s="58">
        <v>0</v>
      </c>
      <c r="R24" s="49"/>
      <c r="S24" s="50"/>
      <c r="T24" s="45">
        <v>15462301</v>
      </c>
      <c r="U24" s="72">
        <v>0</v>
      </c>
      <c r="V24" s="75"/>
      <c r="W24" s="40"/>
      <c r="X24" s="4"/>
      <c r="Y24" s="4"/>
    </row>
    <row r="25" spans="1:25" ht="15.75" customHeight="1">
      <c r="A25" s="25">
        <v>23</v>
      </c>
      <c r="B25" s="33" t="s">
        <v>56</v>
      </c>
      <c r="C25" s="28" t="s">
        <v>57</v>
      </c>
      <c r="D25" s="11">
        <v>465117300</v>
      </c>
      <c r="E25" s="18">
        <v>570613200</v>
      </c>
      <c r="F25" s="12"/>
      <c r="G25" s="7"/>
      <c r="H25" s="45">
        <v>61840900</v>
      </c>
      <c r="I25" s="63">
        <v>35993451</v>
      </c>
      <c r="J25" s="49"/>
      <c r="K25" s="50"/>
      <c r="L25" s="45">
        <v>61840900</v>
      </c>
      <c r="M25" s="68">
        <v>59367267</v>
      </c>
      <c r="N25" s="49"/>
      <c r="O25" s="50"/>
      <c r="P25" s="42">
        <v>91416983</v>
      </c>
      <c r="Q25" s="58">
        <v>91933039.650000006</v>
      </c>
      <c r="R25" s="49"/>
      <c r="S25" s="50"/>
      <c r="T25" s="45">
        <v>53774696</v>
      </c>
      <c r="U25" s="72">
        <v>123450603.44</v>
      </c>
      <c r="V25" s="75"/>
      <c r="W25" s="40"/>
      <c r="X25" s="4"/>
      <c r="Y25" s="4"/>
    </row>
    <row r="26" spans="1:25" ht="15.75" customHeight="1">
      <c r="A26" s="25">
        <v>24</v>
      </c>
      <c r="B26" s="33" t="s">
        <v>58</v>
      </c>
      <c r="C26" s="28" t="s">
        <v>59</v>
      </c>
      <c r="D26" s="11">
        <v>253711500</v>
      </c>
      <c r="E26" s="18">
        <v>300905700</v>
      </c>
      <c r="F26" s="12"/>
      <c r="G26" s="7"/>
      <c r="H26" s="45">
        <v>51526093</v>
      </c>
      <c r="I26" s="63">
        <v>55814575.789999999</v>
      </c>
      <c r="J26" s="49"/>
      <c r="K26" s="50"/>
      <c r="L26" s="45">
        <v>51526093</v>
      </c>
      <c r="M26" s="68">
        <v>49465049.280000001</v>
      </c>
      <c r="N26" s="49"/>
      <c r="O26" s="50"/>
      <c r="P26" s="42">
        <v>76169007</v>
      </c>
      <c r="Q26" s="58">
        <v>147327306.43000001</v>
      </c>
      <c r="R26" s="49"/>
      <c r="S26" s="50"/>
      <c r="T26" s="45">
        <v>44805298</v>
      </c>
      <c r="U26" s="72">
        <v>38749626.899999999</v>
      </c>
      <c r="V26" s="75"/>
      <c r="W26" s="40"/>
      <c r="X26" s="4"/>
      <c r="Y26" s="4"/>
    </row>
    <row r="27" spans="1:25" ht="15.75" customHeight="1">
      <c r="A27" s="25">
        <v>25</v>
      </c>
      <c r="B27" s="33" t="s">
        <v>60</v>
      </c>
      <c r="C27" s="28" t="s">
        <v>61</v>
      </c>
      <c r="D27" s="11">
        <v>163687300</v>
      </c>
      <c r="E27" s="18">
        <v>193420300</v>
      </c>
      <c r="F27" s="12"/>
      <c r="G27" s="7"/>
      <c r="H27" s="45">
        <v>32780827</v>
      </c>
      <c r="I27" s="63">
        <v>23373707.719999999</v>
      </c>
      <c r="J27" s="49"/>
      <c r="K27" s="50"/>
      <c r="L27" s="45">
        <v>32780827</v>
      </c>
      <c r="M27" s="68">
        <v>32616922</v>
      </c>
      <c r="N27" s="49"/>
      <c r="O27" s="50"/>
      <c r="P27" s="42">
        <v>48458613</v>
      </c>
      <c r="Q27" s="58">
        <v>57482938.380000003</v>
      </c>
      <c r="R27" s="49"/>
      <c r="S27" s="50"/>
      <c r="T27" s="45">
        <v>28505067</v>
      </c>
      <c r="U27" s="72">
        <v>51538650.009999998</v>
      </c>
      <c r="V27" s="75"/>
      <c r="W27" s="40"/>
      <c r="X27" s="4"/>
      <c r="Y27" s="4"/>
    </row>
    <row r="28" spans="1:25" ht="15.75" customHeight="1">
      <c r="A28" s="25">
        <v>26</v>
      </c>
      <c r="B28" s="33" t="s">
        <v>62</v>
      </c>
      <c r="C28" s="28" t="s">
        <v>63</v>
      </c>
      <c r="D28" s="11">
        <v>102870000</v>
      </c>
      <c r="E28" s="18">
        <v>111211600</v>
      </c>
      <c r="F28" s="12"/>
      <c r="G28" s="7"/>
      <c r="H28" s="45">
        <v>21728566</v>
      </c>
      <c r="I28" s="63">
        <v>7283222.3799999999</v>
      </c>
      <c r="J28" s="49"/>
      <c r="K28" s="50"/>
      <c r="L28" s="45">
        <v>21728566</v>
      </c>
      <c r="M28" s="68">
        <v>22614923.170000002</v>
      </c>
      <c r="N28" s="49"/>
      <c r="O28" s="50"/>
      <c r="P28" s="42">
        <v>32120490</v>
      </c>
      <c r="Q28" s="58">
        <v>41520792.759999998</v>
      </c>
      <c r="R28" s="49"/>
      <c r="S28" s="50"/>
      <c r="T28" s="45">
        <v>18894406</v>
      </c>
      <c r="U28" s="72">
        <v>19511665.239999998</v>
      </c>
      <c r="V28" s="75"/>
      <c r="W28" s="40"/>
      <c r="X28" s="4"/>
      <c r="Y28" s="4"/>
    </row>
    <row r="29" spans="1:25" ht="15.75" customHeight="1">
      <c r="A29" s="25">
        <v>27</v>
      </c>
      <c r="B29" s="33" t="s">
        <v>64</v>
      </c>
      <c r="C29" s="28" t="s">
        <v>65</v>
      </c>
      <c r="D29" s="11">
        <v>151505800</v>
      </c>
      <c r="E29" s="18">
        <v>227769550</v>
      </c>
      <c r="F29" s="12"/>
      <c r="G29" s="7"/>
      <c r="H29" s="45"/>
      <c r="I29" s="63">
        <v>19218072.199999999</v>
      </c>
      <c r="J29" s="49"/>
      <c r="K29" s="50"/>
      <c r="L29" s="45"/>
      <c r="M29" s="68">
        <v>12487611.83</v>
      </c>
      <c r="N29" s="49"/>
      <c r="O29" s="50"/>
      <c r="P29" s="42"/>
      <c r="Q29" s="58">
        <v>46240773.32</v>
      </c>
      <c r="R29" s="49"/>
      <c r="S29" s="50"/>
      <c r="T29" s="45"/>
      <c r="U29" s="72">
        <v>33847114.450000003</v>
      </c>
      <c r="V29" s="75"/>
      <c r="W29" s="40"/>
      <c r="X29" s="4"/>
      <c r="Y29" s="4"/>
    </row>
    <row r="30" spans="1:25" ht="15.75" customHeight="1">
      <c r="A30" s="25">
        <v>28</v>
      </c>
      <c r="B30" s="33" t="s">
        <v>66</v>
      </c>
      <c r="C30" s="28" t="s">
        <v>67</v>
      </c>
      <c r="D30" s="11">
        <v>113005000</v>
      </c>
      <c r="E30" s="18">
        <v>113005000</v>
      </c>
      <c r="F30" s="12"/>
      <c r="G30" s="7"/>
      <c r="H30" s="45">
        <v>7293979</v>
      </c>
      <c r="I30" s="63">
        <v>6283885.2599999998</v>
      </c>
      <c r="J30" s="49"/>
      <c r="K30" s="50"/>
      <c r="L30" s="45">
        <v>7293979</v>
      </c>
      <c r="M30" s="68">
        <v>7304489</v>
      </c>
      <c r="N30" s="49"/>
      <c r="O30" s="50"/>
      <c r="P30" s="42">
        <v>10782404</v>
      </c>
      <c r="Q30" s="58">
        <v>5425004.8700000001</v>
      </c>
      <c r="R30" s="49"/>
      <c r="S30" s="50"/>
      <c r="T30" s="45">
        <v>6342590</v>
      </c>
      <c r="U30" s="72">
        <v>5575346.29</v>
      </c>
      <c r="V30" s="75"/>
      <c r="W30" s="40"/>
      <c r="X30" s="4"/>
      <c r="Y30" s="4"/>
    </row>
    <row r="31" spans="1:25" ht="15.75" customHeight="1">
      <c r="A31" s="25">
        <v>29</v>
      </c>
      <c r="B31" s="33" t="s">
        <v>68</v>
      </c>
      <c r="C31" s="28" t="s">
        <v>69</v>
      </c>
      <c r="D31" s="11">
        <v>106504500</v>
      </c>
      <c r="E31" s="18">
        <v>129842500</v>
      </c>
      <c r="F31" s="12"/>
      <c r="G31" s="7"/>
      <c r="H31" s="45">
        <v>27666216</v>
      </c>
      <c r="I31" s="63">
        <v>21075036.190000001</v>
      </c>
      <c r="J31" s="49"/>
      <c r="K31" s="50"/>
      <c r="L31" s="45">
        <v>27666216</v>
      </c>
      <c r="M31" s="68">
        <v>27804547.079999998</v>
      </c>
      <c r="N31" s="49"/>
      <c r="O31" s="50"/>
      <c r="P31" s="42">
        <v>40897885</v>
      </c>
      <c r="Q31" s="58">
        <v>49486440.850000001</v>
      </c>
      <c r="R31" s="49"/>
      <c r="S31" s="50"/>
      <c r="T31" s="45">
        <v>24057579</v>
      </c>
      <c r="U31" s="72">
        <v>32928020.18</v>
      </c>
      <c r="V31" s="75"/>
      <c r="W31" s="40"/>
      <c r="X31" s="4"/>
      <c r="Y31" s="4"/>
    </row>
    <row r="32" spans="1:25" ht="15.75" customHeight="1">
      <c r="A32" s="25">
        <v>30</v>
      </c>
      <c r="B32" s="33" t="s">
        <v>70</v>
      </c>
      <c r="C32" s="28" t="s">
        <v>71</v>
      </c>
      <c r="D32" s="11">
        <v>453304400</v>
      </c>
      <c r="E32" s="18">
        <v>561334400</v>
      </c>
      <c r="F32" s="12"/>
      <c r="G32" s="7"/>
      <c r="H32" s="45">
        <v>60622484</v>
      </c>
      <c r="I32" s="63">
        <v>34572956.960000001</v>
      </c>
      <c r="J32" s="49"/>
      <c r="K32" s="50"/>
      <c r="L32" s="45">
        <v>60622484</v>
      </c>
      <c r="M32" s="68">
        <v>60945596.420000002</v>
      </c>
      <c r="N32" s="49"/>
      <c r="O32" s="50"/>
      <c r="P32" s="42">
        <v>89615846</v>
      </c>
      <c r="Q32" s="58">
        <v>141852453.59</v>
      </c>
      <c r="R32" s="49"/>
      <c r="S32" s="50"/>
      <c r="T32" s="45">
        <v>52715204</v>
      </c>
      <c r="U32" s="72">
        <v>117706055.68000001</v>
      </c>
      <c r="V32" s="75"/>
      <c r="W32" s="40"/>
      <c r="X32" s="4"/>
      <c r="Y32" s="4"/>
    </row>
    <row r="33" spans="1:25" ht="15.75" customHeight="1">
      <c r="A33" s="25">
        <v>31</v>
      </c>
      <c r="B33" s="33" t="s">
        <v>72</v>
      </c>
      <c r="C33" s="28" t="s">
        <v>73</v>
      </c>
      <c r="D33" s="11">
        <v>236649000</v>
      </c>
      <c r="E33" s="18">
        <v>96876000</v>
      </c>
      <c r="F33" s="12"/>
      <c r="G33" s="7"/>
      <c r="H33" s="45">
        <v>42290544</v>
      </c>
      <c r="I33" s="63">
        <v>13579926.949999999</v>
      </c>
      <c r="J33" s="49"/>
      <c r="K33" s="50"/>
      <c r="L33" s="45">
        <v>42290544</v>
      </c>
      <c r="M33" s="68">
        <v>43731544</v>
      </c>
      <c r="N33" s="49"/>
      <c r="O33" s="50"/>
      <c r="P33" s="42">
        <v>62516427</v>
      </c>
      <c r="Q33" s="58">
        <v>75644876.670000002</v>
      </c>
      <c r="R33" s="49"/>
      <c r="S33" s="50"/>
      <c r="T33" s="45">
        <v>36774369</v>
      </c>
      <c r="U33" s="72">
        <v>23067045</v>
      </c>
      <c r="V33" s="75"/>
      <c r="W33" s="40"/>
      <c r="X33" s="4"/>
      <c r="Y33" s="4"/>
    </row>
    <row r="34" spans="1:25" ht="15.75" customHeight="1">
      <c r="A34" s="25">
        <v>32</v>
      </c>
      <c r="B34" s="33" t="s">
        <v>74</v>
      </c>
      <c r="C34" s="28" t="s">
        <v>75</v>
      </c>
      <c r="D34" s="11">
        <v>215073000</v>
      </c>
      <c r="E34" s="18">
        <v>256590</v>
      </c>
      <c r="F34" s="12"/>
      <c r="G34" s="7"/>
      <c r="H34" s="45">
        <v>45822672</v>
      </c>
      <c r="I34" s="63">
        <v>30067230.629999999</v>
      </c>
      <c r="J34" s="49"/>
      <c r="K34" s="50"/>
      <c r="L34" s="45">
        <v>45822672</v>
      </c>
      <c r="M34" s="68">
        <v>47402672</v>
      </c>
      <c r="N34" s="49"/>
      <c r="O34" s="50"/>
      <c r="P34" s="42">
        <v>67737863</v>
      </c>
      <c r="Q34" s="58">
        <v>86113879.099999994</v>
      </c>
      <c r="R34" s="49"/>
      <c r="S34" s="50"/>
      <c r="T34" s="45">
        <v>39845802</v>
      </c>
      <c r="U34" s="72">
        <v>105762198.06999999</v>
      </c>
      <c r="V34" s="75"/>
      <c r="W34" s="40"/>
      <c r="X34" s="4"/>
      <c r="Y34" s="4"/>
    </row>
    <row r="35" spans="1:25" ht="15.75" customHeight="1">
      <c r="A35" s="25">
        <v>33</v>
      </c>
      <c r="B35" s="33" t="s">
        <v>76</v>
      </c>
      <c r="C35" s="28" t="s">
        <v>77</v>
      </c>
      <c r="D35" s="11">
        <v>101432000</v>
      </c>
      <c r="E35" s="18">
        <v>109782500</v>
      </c>
      <c r="F35" s="12"/>
      <c r="G35" s="7"/>
      <c r="H35" s="45">
        <v>40911724</v>
      </c>
      <c r="I35" s="63">
        <v>10865295.810000001</v>
      </c>
      <c r="J35" s="49"/>
      <c r="K35" s="50"/>
      <c r="L35" s="45">
        <v>40911724</v>
      </c>
      <c r="M35" s="68">
        <v>44361724</v>
      </c>
      <c r="N35" s="49"/>
      <c r="O35" s="50"/>
      <c r="P35" s="42">
        <v>60748201</v>
      </c>
      <c r="Q35" s="58">
        <v>61472762.560000002</v>
      </c>
      <c r="R35" s="49"/>
      <c r="S35" s="50"/>
      <c r="T35" s="45">
        <v>35575412</v>
      </c>
      <c r="U35" s="72">
        <v>31426469</v>
      </c>
      <c r="V35" s="75"/>
      <c r="W35" s="40"/>
      <c r="X35" s="4"/>
      <c r="Y35" s="4"/>
    </row>
    <row r="36" spans="1:25" ht="15.75" customHeight="1">
      <c r="A36" s="25">
        <v>34</v>
      </c>
      <c r="B36" s="33" t="s">
        <v>78</v>
      </c>
      <c r="C36" s="28" t="s">
        <v>79</v>
      </c>
      <c r="D36" s="11">
        <v>278250000</v>
      </c>
      <c r="E36" s="18">
        <v>299005500</v>
      </c>
      <c r="F36" s="12"/>
      <c r="G36" s="7"/>
      <c r="H36" s="45">
        <v>33468876</v>
      </c>
      <c r="I36" s="63">
        <v>19145784.100000001</v>
      </c>
      <c r="J36" s="49"/>
      <c r="K36" s="50"/>
      <c r="L36" s="45">
        <v>33468876</v>
      </c>
      <c r="M36" s="68">
        <v>33301531.620000001</v>
      </c>
      <c r="N36" s="49"/>
      <c r="O36" s="50"/>
      <c r="P36" s="42">
        <v>49475729</v>
      </c>
      <c r="Q36" s="58">
        <v>53109208.579999998</v>
      </c>
      <c r="R36" s="49"/>
      <c r="S36" s="50"/>
      <c r="T36" s="45">
        <v>29103370</v>
      </c>
      <c r="U36" s="72">
        <v>25500502</v>
      </c>
      <c r="V36" s="75"/>
      <c r="W36" s="40"/>
      <c r="X36" s="4"/>
      <c r="Y36" s="4"/>
    </row>
    <row r="37" spans="1:25" ht="15.75" customHeight="1">
      <c r="A37" s="25">
        <v>35</v>
      </c>
      <c r="B37" s="33" t="s">
        <v>80</v>
      </c>
      <c r="C37" s="28" t="s">
        <v>81</v>
      </c>
      <c r="D37" s="11">
        <v>250401500</v>
      </c>
      <c r="E37" s="18">
        <v>398200840</v>
      </c>
      <c r="F37" s="12"/>
      <c r="G37" s="7"/>
      <c r="H37" s="45">
        <v>50003519</v>
      </c>
      <c r="I37" s="63">
        <v>21889567.219999999</v>
      </c>
      <c r="J37" s="49"/>
      <c r="K37" s="50"/>
      <c r="L37" s="45">
        <v>50003519</v>
      </c>
      <c r="M37" s="68">
        <v>49783501.399999999</v>
      </c>
      <c r="N37" s="49"/>
      <c r="O37" s="50"/>
      <c r="P37" s="42">
        <v>73918245</v>
      </c>
      <c r="Q37" s="58">
        <v>58306227.210000001</v>
      </c>
      <c r="R37" s="49"/>
      <c r="S37" s="50"/>
      <c r="T37" s="45">
        <v>43481321</v>
      </c>
      <c r="U37" s="72">
        <v>37651101.759999998</v>
      </c>
      <c r="V37" s="75"/>
      <c r="W37" s="40"/>
      <c r="X37" s="4"/>
      <c r="Y37" s="4"/>
    </row>
    <row r="38" spans="1:25" ht="15.75" customHeight="1">
      <c r="A38" s="25">
        <v>36</v>
      </c>
      <c r="B38" s="33" t="s">
        <v>82</v>
      </c>
      <c r="C38" s="28" t="s">
        <v>83</v>
      </c>
      <c r="D38" s="11">
        <v>64552500</v>
      </c>
      <c r="E38" s="18">
        <v>84074500</v>
      </c>
      <c r="F38" s="12"/>
      <c r="G38" s="7"/>
      <c r="H38" s="45">
        <v>14426654</v>
      </c>
      <c r="I38" s="63">
        <v>18478965</v>
      </c>
      <c r="J38" s="49"/>
      <c r="K38" s="50"/>
      <c r="L38" s="45">
        <v>14426654</v>
      </c>
      <c r="M38" s="68">
        <v>14469933.960000001</v>
      </c>
      <c r="N38" s="49"/>
      <c r="O38" s="50"/>
      <c r="P38" s="42">
        <v>21326358</v>
      </c>
      <c r="Q38" s="58">
        <v>28854629.59</v>
      </c>
      <c r="R38" s="49"/>
      <c r="S38" s="50"/>
      <c r="T38" s="45">
        <v>12544916</v>
      </c>
      <c r="U38" s="72">
        <v>11206895.24</v>
      </c>
      <c r="V38" s="75"/>
      <c r="W38" s="40"/>
      <c r="X38" s="4"/>
      <c r="Y38" s="4"/>
    </row>
    <row r="39" spans="1:25" ht="15.75" customHeight="1">
      <c r="A39" s="25">
        <v>37</v>
      </c>
      <c r="B39" s="33" t="s">
        <v>84</v>
      </c>
      <c r="C39" s="28" t="s">
        <v>85</v>
      </c>
      <c r="D39" s="11">
        <v>268696000</v>
      </c>
      <c r="E39" s="18">
        <v>344248600</v>
      </c>
      <c r="F39" s="12"/>
      <c r="G39" s="7"/>
      <c r="H39" s="45">
        <v>36946064</v>
      </c>
      <c r="I39" s="63">
        <v>25869400.359999999</v>
      </c>
      <c r="J39" s="49"/>
      <c r="K39" s="50"/>
      <c r="L39" s="45">
        <v>36946064</v>
      </c>
      <c r="M39" s="68">
        <v>36872171.869999997</v>
      </c>
      <c r="N39" s="49"/>
      <c r="O39" s="50"/>
      <c r="P39" s="42">
        <v>54615921</v>
      </c>
      <c r="Q39" s="58">
        <v>66085264.409999996</v>
      </c>
      <c r="R39" s="49"/>
      <c r="S39" s="50"/>
      <c r="T39" s="45">
        <v>32127012</v>
      </c>
      <c r="U39" s="72">
        <v>75023246</v>
      </c>
      <c r="V39" s="75"/>
      <c r="W39" s="40"/>
      <c r="X39" s="4"/>
      <c r="Y39" s="4"/>
    </row>
    <row r="40" spans="1:25" ht="15.75" customHeight="1">
      <c r="A40" s="25">
        <v>38</v>
      </c>
      <c r="B40" s="33" t="s">
        <v>86</v>
      </c>
      <c r="C40" s="28" t="s">
        <v>87</v>
      </c>
      <c r="D40" s="11">
        <v>165900000</v>
      </c>
      <c r="E40" s="18">
        <v>196666500</v>
      </c>
      <c r="F40" s="12"/>
      <c r="G40" s="7"/>
      <c r="H40" s="45">
        <v>44272698</v>
      </c>
      <c r="I40" s="63">
        <v>16289640.300000001</v>
      </c>
      <c r="J40" s="49"/>
      <c r="K40" s="50"/>
      <c r="L40" s="45">
        <v>44272698</v>
      </c>
      <c r="M40" s="68">
        <v>44494061.490000002</v>
      </c>
      <c r="N40" s="49"/>
      <c r="O40" s="50"/>
      <c r="P40" s="42">
        <v>65446598</v>
      </c>
      <c r="Q40" s="58">
        <v>79190383.579999998</v>
      </c>
      <c r="R40" s="49"/>
      <c r="S40" s="50"/>
      <c r="T40" s="45">
        <v>38497999</v>
      </c>
      <c r="U40" s="72">
        <v>33992433.32</v>
      </c>
      <c r="V40" s="75"/>
      <c r="W40" s="40"/>
      <c r="X40" s="4"/>
      <c r="Y40" s="4"/>
    </row>
    <row r="41" spans="1:25" ht="15.75" customHeight="1">
      <c r="A41" s="25">
        <v>39</v>
      </c>
      <c r="B41" s="33" t="s">
        <v>88</v>
      </c>
      <c r="C41" s="28" t="s">
        <v>89</v>
      </c>
      <c r="D41" s="11">
        <v>301042800</v>
      </c>
      <c r="E41" s="18">
        <v>385344300</v>
      </c>
      <c r="F41" s="12"/>
      <c r="G41" s="7"/>
      <c r="H41" s="45">
        <v>43925546</v>
      </c>
      <c r="I41" s="63">
        <v>16514829.699999999</v>
      </c>
      <c r="J41" s="49"/>
      <c r="K41" s="50"/>
      <c r="L41" s="45">
        <v>43925546</v>
      </c>
      <c r="M41" s="68">
        <v>44013397</v>
      </c>
      <c r="N41" s="49"/>
      <c r="O41" s="50"/>
      <c r="P41" s="42">
        <v>64933416</v>
      </c>
      <c r="Q41" s="58">
        <v>79218767.519999996</v>
      </c>
      <c r="R41" s="49"/>
      <c r="S41" s="50"/>
      <c r="T41" s="45">
        <v>38196127</v>
      </c>
      <c r="U41" s="72">
        <v>106915351.59999999</v>
      </c>
      <c r="V41" s="75"/>
      <c r="W41" s="40"/>
      <c r="X41" s="4"/>
      <c r="Y41" s="4"/>
    </row>
    <row r="42" spans="1:25" ht="15.75" customHeight="1" thickBot="1">
      <c r="A42" s="26">
        <v>40</v>
      </c>
      <c r="B42" s="34" t="s">
        <v>93</v>
      </c>
      <c r="C42" s="30" t="s">
        <v>94</v>
      </c>
      <c r="D42" s="19">
        <v>28704000</v>
      </c>
      <c r="E42" s="20">
        <v>28704000</v>
      </c>
      <c r="F42" s="14"/>
      <c r="G42" s="37"/>
      <c r="H42" s="45">
        <v>32340341</v>
      </c>
      <c r="I42" s="65">
        <v>0</v>
      </c>
      <c r="J42" s="49"/>
      <c r="K42" s="50"/>
      <c r="L42" s="45">
        <v>32340341</v>
      </c>
      <c r="M42" s="65">
        <v>0</v>
      </c>
      <c r="N42" s="49"/>
      <c r="O42" s="50"/>
      <c r="P42" s="42">
        <v>47801461</v>
      </c>
      <c r="Q42" s="58">
        <v>0</v>
      </c>
      <c r="R42" s="49"/>
      <c r="S42" s="50"/>
      <c r="T42" s="45">
        <v>28122036</v>
      </c>
      <c r="U42" s="72">
        <v>0</v>
      </c>
      <c r="V42" s="75"/>
      <c r="W42" s="40"/>
      <c r="X42" s="4"/>
      <c r="Y42" s="4"/>
    </row>
    <row r="43" spans="1:25" ht="15.75" customHeight="1">
      <c r="A43" s="26">
        <v>41</v>
      </c>
      <c r="B43" s="34" t="s">
        <v>95</v>
      </c>
      <c r="C43" s="30" t="s">
        <v>96</v>
      </c>
      <c r="D43" s="16"/>
      <c r="E43" s="5"/>
      <c r="F43" s="15">
        <v>70893200</v>
      </c>
      <c r="G43" s="38">
        <v>70893200</v>
      </c>
      <c r="H43" s="47"/>
      <c r="I43" s="46"/>
      <c r="J43" s="51"/>
      <c r="K43" s="5"/>
      <c r="L43" s="16"/>
      <c r="M43" s="56"/>
      <c r="N43" s="16"/>
      <c r="O43" s="53"/>
      <c r="P43" s="40"/>
      <c r="Q43" s="60"/>
      <c r="R43" s="16"/>
      <c r="S43" s="53"/>
      <c r="T43" s="47"/>
      <c r="U43" s="72"/>
      <c r="V43" s="75"/>
      <c r="W43" s="1"/>
      <c r="X43" s="1"/>
      <c r="Y43" s="1"/>
    </row>
    <row r="44" spans="1:25" ht="15.75" customHeight="1">
      <c r="A44" s="26">
        <v>42</v>
      </c>
      <c r="B44" s="34" t="s">
        <v>97</v>
      </c>
      <c r="C44" s="30" t="s">
        <v>98</v>
      </c>
      <c r="D44" s="21"/>
      <c r="E44" s="22">
        <v>44542000</v>
      </c>
      <c r="F44" s="16"/>
      <c r="G44" s="8"/>
      <c r="H44" s="47"/>
      <c r="I44" s="5"/>
      <c r="J44" s="16"/>
      <c r="K44" s="5"/>
      <c r="L44" s="16"/>
      <c r="M44" s="8"/>
      <c r="N44" s="16"/>
      <c r="O44" s="5"/>
      <c r="P44" s="40"/>
      <c r="Q44" s="5"/>
      <c r="R44" s="16"/>
      <c r="S44" s="5"/>
      <c r="T44" s="52"/>
      <c r="U44" s="8"/>
      <c r="V44" s="76"/>
    </row>
    <row r="45" spans="1:25" ht="15.75" customHeight="1">
      <c r="A45" s="26">
        <v>43</v>
      </c>
      <c r="B45" s="34" t="s">
        <v>99</v>
      </c>
      <c r="C45" s="30" t="s">
        <v>100</v>
      </c>
      <c r="D45" s="21"/>
      <c r="E45" s="22">
        <v>54990000</v>
      </c>
      <c r="F45" s="16"/>
      <c r="G45" s="8"/>
      <c r="H45" s="16"/>
      <c r="I45" s="46"/>
      <c r="J45" s="16"/>
      <c r="K45" s="5"/>
      <c r="L45" s="16"/>
      <c r="M45" s="8"/>
      <c r="N45" s="16"/>
      <c r="O45" s="5"/>
      <c r="P45" s="40"/>
      <c r="Q45" s="58"/>
      <c r="R45" s="16"/>
      <c r="S45" s="5"/>
      <c r="T45" s="16"/>
      <c r="U45" s="8"/>
      <c r="V45" s="76"/>
    </row>
    <row r="46" spans="1:25" ht="15.75" customHeight="1">
      <c r="A46" s="26">
        <v>44</v>
      </c>
      <c r="B46" s="34" t="s">
        <v>101</v>
      </c>
      <c r="C46" s="30" t="s">
        <v>102</v>
      </c>
      <c r="D46" s="21"/>
      <c r="E46" s="22">
        <v>77035080</v>
      </c>
      <c r="F46" s="16"/>
      <c r="G46" s="8"/>
      <c r="H46" s="16"/>
      <c r="I46" s="5"/>
      <c r="J46" s="16"/>
      <c r="K46" s="5"/>
      <c r="L46" s="16"/>
      <c r="M46" s="8"/>
      <c r="N46" s="16"/>
      <c r="O46" s="5"/>
      <c r="P46" s="40"/>
      <c r="Q46" s="5"/>
      <c r="R46" s="16"/>
      <c r="S46" s="5"/>
      <c r="T46" s="16"/>
      <c r="U46" s="72"/>
      <c r="V46" s="75"/>
    </row>
    <row r="47" spans="1:25" ht="15.75" customHeight="1">
      <c r="A47" s="26">
        <v>45</v>
      </c>
      <c r="B47" s="34" t="s">
        <v>103</v>
      </c>
      <c r="C47" s="30" t="s">
        <v>104</v>
      </c>
      <c r="D47" s="21"/>
      <c r="E47" s="22">
        <v>84210000</v>
      </c>
      <c r="F47" s="16"/>
      <c r="G47" s="8"/>
      <c r="H47" s="16"/>
      <c r="I47" s="46"/>
      <c r="J47" s="52"/>
      <c r="K47" s="5"/>
      <c r="L47" s="16"/>
      <c r="M47" s="8"/>
      <c r="N47" s="16"/>
      <c r="O47" s="5"/>
      <c r="P47" s="40"/>
      <c r="Q47" s="5"/>
      <c r="R47" s="16"/>
      <c r="S47" s="5"/>
      <c r="T47" s="16"/>
      <c r="U47" s="8"/>
      <c r="V47" s="76"/>
    </row>
    <row r="48" spans="1:25" ht="15.75" customHeight="1">
      <c r="A48" s="26">
        <v>46</v>
      </c>
      <c r="B48" s="34" t="s">
        <v>105</v>
      </c>
      <c r="C48" s="30" t="s">
        <v>106</v>
      </c>
      <c r="D48" s="21"/>
      <c r="E48" s="22">
        <v>60840000</v>
      </c>
      <c r="F48" s="16"/>
      <c r="G48" s="8"/>
      <c r="H48" s="16"/>
      <c r="I48" s="5"/>
      <c r="J48" s="52"/>
      <c r="K48" s="5"/>
      <c r="L48" s="16"/>
      <c r="M48" s="8"/>
      <c r="N48" s="16"/>
      <c r="O48" s="5"/>
      <c r="P48" s="40"/>
      <c r="Q48" s="5"/>
      <c r="R48" s="16"/>
      <c r="S48" s="5"/>
      <c r="T48" s="16"/>
      <c r="U48" s="8"/>
      <c r="V48" s="76"/>
    </row>
    <row r="49" spans="1:22" ht="15.75" customHeight="1">
      <c r="A49" s="26">
        <v>47</v>
      </c>
      <c r="B49" s="34" t="s">
        <v>107</v>
      </c>
      <c r="C49" s="30" t="s">
        <v>108</v>
      </c>
      <c r="D49" s="21"/>
      <c r="E49" s="22">
        <v>127942400</v>
      </c>
      <c r="F49" s="16"/>
      <c r="G49" s="8"/>
      <c r="H49" s="16"/>
      <c r="I49" s="5"/>
      <c r="J49" s="52"/>
      <c r="K49" s="5"/>
      <c r="L49" s="16"/>
      <c r="M49" s="8"/>
      <c r="N49" s="16"/>
      <c r="O49" s="5"/>
      <c r="P49" s="40"/>
      <c r="Q49" s="5"/>
      <c r="R49" s="16"/>
      <c r="S49" s="5"/>
      <c r="T49" s="16"/>
      <c r="U49" s="8"/>
      <c r="V49" s="76"/>
    </row>
    <row r="50" spans="1:22" ht="15.75" customHeight="1">
      <c r="A50" s="26">
        <v>48</v>
      </c>
      <c r="B50" s="34" t="s">
        <v>109</v>
      </c>
      <c r="C50" s="30" t="s">
        <v>110</v>
      </c>
      <c r="D50" s="21"/>
      <c r="E50" s="22">
        <v>103099900</v>
      </c>
      <c r="F50" s="16"/>
      <c r="G50" s="8"/>
      <c r="H50" s="16"/>
      <c r="I50" s="5"/>
      <c r="J50" s="16"/>
      <c r="K50" s="5"/>
      <c r="L50" s="16"/>
      <c r="M50" s="8"/>
      <c r="N50" s="16"/>
      <c r="O50" s="5"/>
      <c r="P50" s="40"/>
      <c r="Q50" s="5"/>
      <c r="R50" s="16"/>
      <c r="S50" s="5"/>
      <c r="T50" s="16"/>
      <c r="U50" s="8"/>
      <c r="V50" s="76"/>
    </row>
    <row r="51" spans="1:22" ht="15.75" customHeight="1">
      <c r="A51" s="26">
        <v>49</v>
      </c>
      <c r="B51" s="34" t="s">
        <v>111</v>
      </c>
      <c r="C51" s="30" t="s">
        <v>112</v>
      </c>
      <c r="D51" s="21"/>
      <c r="E51" s="22">
        <v>94290000</v>
      </c>
      <c r="F51" s="16"/>
      <c r="G51" s="8"/>
      <c r="H51" s="16"/>
      <c r="I51" s="5"/>
      <c r="J51" s="16"/>
      <c r="K51" s="5"/>
      <c r="L51" s="16"/>
      <c r="M51" s="8"/>
      <c r="N51" s="16"/>
      <c r="O51" s="5"/>
      <c r="P51" s="40"/>
      <c r="Q51" s="5"/>
      <c r="R51" s="16"/>
      <c r="S51" s="5"/>
      <c r="T51" s="16"/>
      <c r="U51" s="72"/>
      <c r="V51" s="75"/>
    </row>
    <row r="52" spans="1:22" ht="15.75" customHeight="1">
      <c r="A52" s="26">
        <v>50</v>
      </c>
      <c r="B52" s="34" t="s">
        <v>113</v>
      </c>
      <c r="C52" s="30" t="s">
        <v>114</v>
      </c>
      <c r="D52" s="21"/>
      <c r="E52" s="22">
        <v>346080000</v>
      </c>
      <c r="F52" s="16"/>
      <c r="G52" s="8"/>
      <c r="H52" s="16"/>
      <c r="I52" s="5"/>
      <c r="J52" s="16"/>
      <c r="K52" s="5"/>
      <c r="L52" s="16"/>
      <c r="M52" s="8"/>
      <c r="N52" s="16"/>
      <c r="O52" s="5"/>
      <c r="P52" s="40"/>
      <c r="Q52" s="5"/>
      <c r="R52" s="16"/>
      <c r="S52" s="5"/>
      <c r="T52" s="16"/>
      <c r="U52" s="8"/>
      <c r="V52" s="76"/>
    </row>
    <row r="53" spans="1:22" ht="15.75" customHeight="1">
      <c r="A53" s="26">
        <v>51</v>
      </c>
      <c r="B53" s="34" t="s">
        <v>115</v>
      </c>
      <c r="C53" s="30" t="s">
        <v>116</v>
      </c>
      <c r="D53" s="21"/>
      <c r="E53" s="22">
        <v>47244300</v>
      </c>
      <c r="F53" s="16"/>
      <c r="G53" s="8"/>
      <c r="H53" s="16"/>
      <c r="I53" s="5"/>
      <c r="J53" s="16"/>
      <c r="K53" s="5"/>
      <c r="L53" s="16"/>
      <c r="M53" s="8"/>
      <c r="N53" s="16"/>
      <c r="O53" s="5"/>
      <c r="P53" s="40"/>
      <c r="Q53" s="5"/>
      <c r="R53" s="16"/>
      <c r="S53" s="5"/>
      <c r="T53" s="16"/>
      <c r="U53" s="8"/>
      <c r="V53" s="76"/>
    </row>
    <row r="54" spans="1:22" ht="15.75" customHeight="1" thickBot="1">
      <c r="A54" s="27">
        <v>52</v>
      </c>
      <c r="B54" s="35" t="s">
        <v>117</v>
      </c>
      <c r="C54" s="31" t="s">
        <v>118</v>
      </c>
      <c r="D54" s="23"/>
      <c r="E54" s="24">
        <v>46090800</v>
      </c>
      <c r="F54" s="17"/>
      <c r="G54" s="39"/>
      <c r="H54" s="17"/>
      <c r="I54" s="6"/>
      <c r="J54" s="17"/>
      <c r="K54" s="6"/>
      <c r="L54" s="17"/>
      <c r="M54" s="39"/>
      <c r="N54" s="17"/>
      <c r="O54" s="6"/>
      <c r="P54" s="61"/>
      <c r="Q54" s="6"/>
      <c r="R54" s="17"/>
      <c r="S54" s="6"/>
      <c r="T54" s="17"/>
      <c r="U54" s="39"/>
      <c r="V54" s="77"/>
    </row>
    <row r="55" spans="1:22" ht="15.75" customHeight="1" thickBot="1">
      <c r="A55" s="27">
        <v>53</v>
      </c>
      <c r="B55" s="35" t="s">
        <v>121</v>
      </c>
      <c r="C55" s="31" t="s">
        <v>122</v>
      </c>
      <c r="D55" s="23"/>
      <c r="E55" s="24">
        <v>5000000000</v>
      </c>
      <c r="F55" s="17"/>
      <c r="G55" s="39"/>
      <c r="H55" s="17"/>
      <c r="I55" s="6"/>
      <c r="J55" s="17"/>
      <c r="K55" s="6"/>
      <c r="L55" s="17"/>
      <c r="M55" s="39"/>
      <c r="N55" s="17"/>
      <c r="O55" s="6"/>
      <c r="P55" s="61"/>
      <c r="Q55" s="6"/>
      <c r="R55" s="17"/>
      <c r="S55" s="6"/>
      <c r="T55" s="17"/>
      <c r="U55" s="39"/>
      <c r="V55" s="77"/>
    </row>
    <row r="56" spans="1:22" ht="15.75" customHeight="1" thickBot="1">
      <c r="A56" s="27">
        <v>54</v>
      </c>
      <c r="B56" s="35" t="s">
        <v>123</v>
      </c>
      <c r="C56" s="31" t="s">
        <v>124</v>
      </c>
      <c r="D56" s="23"/>
      <c r="E56" s="24">
        <v>1632441000</v>
      </c>
      <c r="F56" s="17"/>
      <c r="G56" s="39"/>
      <c r="H56" s="17"/>
      <c r="I56" s="6"/>
      <c r="J56" s="17"/>
      <c r="K56" s="6"/>
      <c r="L56" s="17"/>
      <c r="M56" s="39"/>
      <c r="N56" s="17"/>
      <c r="O56" s="6"/>
      <c r="P56" s="61"/>
      <c r="Q56" s="6"/>
      <c r="R56" s="17"/>
      <c r="S56" s="6"/>
      <c r="T56" s="17"/>
      <c r="U56" s="39"/>
      <c r="V56" s="77"/>
    </row>
    <row r="57" spans="1:22" ht="15.75" customHeight="1" thickBot="1">
      <c r="A57" s="86" t="s">
        <v>120</v>
      </c>
      <c r="B57" s="87"/>
      <c r="C57" s="88"/>
      <c r="D57" s="78"/>
      <c r="E57" s="79">
        <f>SUM(E3:E56)</f>
        <v>35556028210</v>
      </c>
      <c r="F57" s="78"/>
      <c r="G57" s="80">
        <f>SUM(G3:G56)</f>
        <v>697293200</v>
      </c>
      <c r="H57" s="78"/>
      <c r="I57" s="81">
        <f>SUM(I3:I56)</f>
        <v>4626870593.5500002</v>
      </c>
      <c r="J57" s="78"/>
      <c r="K57" s="82">
        <f>SUM(K3:K56)</f>
        <v>1425151650.5500002</v>
      </c>
      <c r="L57" s="78"/>
      <c r="M57" s="83">
        <f>SUM(M3:M56)</f>
        <v>3951503752.0309992</v>
      </c>
      <c r="N57" s="78"/>
      <c r="O57" s="81">
        <f>SUM(O3:O56)</f>
        <v>629799788.91999996</v>
      </c>
      <c r="P57" s="78"/>
      <c r="Q57" s="80">
        <f>SUM(Q3:Q56)</f>
        <v>6828059292.7300024</v>
      </c>
      <c r="R57" s="78"/>
      <c r="S57" s="81">
        <f>SUM(S3:S56)</f>
        <v>474104325.45999998</v>
      </c>
      <c r="T57" s="78"/>
      <c r="U57" s="84">
        <f>SUM(U3:U56)</f>
        <v>4288997833.9599991</v>
      </c>
      <c r="V57" s="84">
        <f>SUM(V3:V56)</f>
        <v>2257453218.3200002</v>
      </c>
    </row>
    <row r="58" spans="1:22" ht="15.75" customHeight="1">
      <c r="C58" s="85">
        <v>0.03</v>
      </c>
      <c r="E58" s="1">
        <f>E57*3%</f>
        <v>1066680846.3</v>
      </c>
    </row>
    <row r="59" spans="1:22" ht="15.75" customHeight="1"/>
    <row r="60" spans="1:22" ht="15.75" customHeight="1"/>
    <row r="61" spans="1:22" ht="15.75" customHeight="1">
      <c r="N61" s="1">
        <f>M57+O57</f>
        <v>4581303540.9509993</v>
      </c>
    </row>
    <row r="62" spans="1:22" ht="15.75" customHeight="1"/>
    <row r="63" spans="1:22" ht="15.75" customHeight="1"/>
    <row r="64" spans="1:2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</sheetData>
  <mergeCells count="13">
    <mergeCell ref="A57:C57"/>
    <mergeCell ref="T1:U1"/>
    <mergeCell ref="H1:I1"/>
    <mergeCell ref="J1:K1"/>
    <mergeCell ref="L1:M1"/>
    <mergeCell ref="N1:O1"/>
    <mergeCell ref="P1:Q1"/>
    <mergeCell ref="R1:S1"/>
    <mergeCell ref="B1:B2"/>
    <mergeCell ref="C1:C2"/>
    <mergeCell ref="D1:E1"/>
    <mergeCell ref="F1:G1"/>
    <mergeCell ref="A1:A2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YASMIN RAMIREZ HERNANDEZ</dc:creator>
  <cp:lastModifiedBy>ADM-SUMINIS15</cp:lastModifiedBy>
  <cp:lastPrinted>2023-03-31T13:19:18Z</cp:lastPrinted>
  <dcterms:created xsi:type="dcterms:W3CDTF">2023-03-29T21:20:09Z</dcterms:created>
  <dcterms:modified xsi:type="dcterms:W3CDTF">2023-04-18T11:06:06Z</dcterms:modified>
</cp:coreProperties>
</file>