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D:\ADM-CONTROLI03\Desktop\MARCELA CONTROL INTERNO\EVALUACION AL SISTEMA DE CI\EVALUACION DEL SISTEMA II SEM 2022\"/>
    </mc:Choice>
  </mc:AlternateContent>
  <xr:revisionPtr revIDLastSave="0" documentId="8_{3383C16B-3053-4633-85B3-D8688C2580E7}" xr6:coauthVersionLast="36" xr6:coauthVersionMax="36" xr10:uidLastSave="{00000000-0000-0000-0000-000000000000}"/>
  <bookViews>
    <workbookView xWindow="0" yWindow="0" windowWidth="24000" windowHeight="8925" xr2:uid="{080B86F7-60B6-47C0-89F4-3E8ADD6B080D}"/>
  </bookViews>
  <sheets>
    <sheet name="Hoja1" sheetId="1" r:id="rId1"/>
  </sheets>
  <externalReferences>
    <externalReference r:id="rId2"/>
  </externalReferenc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O33" i="1" s="1"/>
  <c r="E33" i="1"/>
  <c r="G31" i="1"/>
  <c r="O31" i="1" s="1"/>
  <c r="E31" i="1"/>
  <c r="G29" i="1"/>
  <c r="O29" i="1" s="1"/>
  <c r="E29" i="1"/>
  <c r="O27" i="1"/>
  <c r="G27" i="1"/>
  <c r="E27" i="1"/>
  <c r="G25" i="1"/>
  <c r="M7" i="1" s="1"/>
  <c r="E25" i="1"/>
  <c r="O25" i="1" l="1"/>
</calcChain>
</file>

<file path=xl/sharedStrings.xml><?xml version="1.0" encoding="utf-8"?>
<sst xmlns="http://schemas.openxmlformats.org/spreadsheetml/2006/main" count="37" uniqueCount="35">
  <si>
    <t>Nombre de la Entidad:</t>
  </si>
  <si>
    <t xml:space="preserve">ESE IMSALUD </t>
  </si>
  <si>
    <t>Periodo Evaluado:</t>
  </si>
  <si>
    <t>Periodo del 01 de Julio de 2022 al 31 de Diciembre de 2022</t>
  </si>
  <si>
    <t>Estado del sistema de Control Interno de la entidad</t>
  </si>
  <si>
    <t>Conclusión general sobre la evaluación del Sistema de Control Interno</t>
  </si>
  <si>
    <t>¿Están todos los componentes operando juntos y de manera integrada? (Si / en proceso / No) (Justifique su respuesta):</t>
  </si>
  <si>
    <t>Si</t>
  </si>
  <si>
    <t>En el segundo semestre de la vigencia 2022, se presentaron avances frente a la integración de los componentes, al evidenciarse avances y cumplimiento en los lineamientos de cada componente. Sin embargo, se recomienda continuar con el fortalecimiento de las acciones frente a capacitación, socialización y retroalimentación de los informes presentados con el objetivo de formular acciones de mejora de forma oportuna.
De igual forma se recomienda continuar con la implementación de acciones de monitoreo por parte de la segunda línea de defensa a las acciones formuladas en las políticas y componentes de la evaluación del sistema.</t>
  </si>
  <si>
    <t>¿Es efectivo el sistema de control interno para los objetivos evaluados? (Si/No) (Justifique su respuesta):</t>
  </si>
  <si>
    <t xml:space="preserve">El sistema de control interno de la ESE IMSALUD es efectivo, ya que cuenta con controles en cada una de las líneas de defensa los cuales permite analizar y dar cumplimiento a los objetivos.  
Sin embargo, existen factores por mejorar frente al autocontrol de las primeras líneas de defensa y la toma de acciones de mejora de forma oportuna. </t>
  </si>
  <si>
    <t>La entidad cuenta dentro de su Sistema de Control Interno, con una institucionalidad (Líneas de defensa)  que le permita la toma de decisiones frente al control (Si/No) (Justifique su respuesta):</t>
  </si>
  <si>
    <t xml:space="preserve">Si, la entidad cuenta dentro de su Sistema de Control Interno, con una institucionalidad (Líneas de defensa) las cuales permiten tomar decisiones frente al control y se encuentran descritas las responsabilidades y las acciones de cada línea de defensa en la Política de Control Interno y la Política Integral de Administración del Riesgo.  </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</si>
  <si>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</si>
  <si>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</si>
  <si>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</si>
  <si>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</si>
  <si>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</si>
  <si>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</si>
  <si>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</si>
  <si>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</si>
  <si>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 xml:space="preserve">Frente al Componente Ambiente de Control, la Oficina de Control Interno realiza las siguientes recomendaciones:
•	Fortalecer la aplicación del código de integridad.
•	Analizar la viabilidad para el establecimiento de una línea de denuncia. 
•	Monitorear los controles establecidos para la mitigación de riesgos.
•	Continuar con el fortalecimiento de las actividades desarrolladas en los procedimientos de inducción, reinducción y retiro del personal.
•	Fortalecer la socialización de las políticas, procesos y subprocesos que conforman el componente. </t>
  </si>
  <si>
    <t>Evaluación de riesgos</t>
  </si>
  <si>
    <t xml:space="preserve">En el segundo semestre de la vigencia se presento una disminucion del 3% debido a que no se presentaron ante la junta directiva los resultados del monitoreo y el seguimiento frente a los riesgos por parte por lasegunda y tercera linea de defensa.
Continuar con el debido análisis de los cambios presentados en los diferentes niveles organizacionales. 
Fortalecer las acciones implementadas por la primera línea de defensa en la cual se vinculan el plan estratégico con los objetivos estratégicos de la Entidad. 
Analizar de forma precisa y periódica los riesgos asociados a actividades tercerizadas con el fin de mitigar riesgos de forma oportuna. </t>
  </si>
  <si>
    <r>
      <rPr>
        <sz val="12"/>
        <color theme="1"/>
        <rFont val="Arial"/>
        <family val="2"/>
      </rPr>
      <t xml:space="preserve">En el componente de evaluación de riesgos la Oficina de Control Interno recomienda:
•        Fortalecer desde la primera línea de defensa la identificación y cumplimiento de los objetivos y riesgos 
•        Verificar y acompañar en el monitoreo y adecuada identificación y tratamiento de los riesgos a la primera línea por parte de la segunda línea. 
•    </t>
    </r>
    <r>
      <rPr>
        <sz val="12"/>
        <color rgb="FFFF00FF"/>
        <rFont val="Arial"/>
        <family val="2"/>
      </rPr>
      <t xml:space="preserve">    </t>
    </r>
    <r>
      <rPr>
        <sz val="12"/>
        <color theme="1"/>
        <rFont val="Arial"/>
        <family val="2"/>
      </rPr>
      <t xml:space="preserve">Mejorar el análisis y monitoreo de la alta dirección a posibles actos de corrupción y de riesgos. 
•        Fortalecer la socialización de las políticas, procesos y subprocesos que conforman el componente. </t>
    </r>
  </si>
  <si>
    <t>Actividades de control</t>
  </si>
  <si>
    <t xml:space="preserve">En segundo semestre de la vigencia 2022, se evidenciaron avances en el Componente de Actividades de Control. 
Continuar con la constante actualización de los procesos y procedimientos, políticas de operación e instructivos, en pro de la mejora continua y simplificación de los procesos, para dar cumplimiento a la ISO 9001.
Continuar con el monitoreo y seguimiento de la segunda y tercera línea de defensa a la política de administración integral del riesgo. 
Fortalecer la ejecución de los controles por parte de la primera línea de defensa. 
Fomentar la integración de los sistemas de gestión para la adecuada estructura de la entidad. </t>
  </si>
  <si>
    <t xml:space="preserve">Respecto al componente de Actividades de Control la oficina de Control Interno recomienda: 
•	Continuar con el fortalecimiento de las actividades de control sobre infraestructuras tecnológicas, procesos de seguridad, adquisición y mantenimiento de tecnologías. 
•	Fortalecer las actividades de control y políticas de operación 
•	Monitorear de forma permanente los riesgos inherentes a los procesos que forman parte del componente
•	Fortalecer la socialización de las políticas, procesos y subprocesos que conforman el componente. </t>
  </si>
  <si>
    <t>Información y comunicación</t>
  </si>
  <si>
    <t xml:space="preserve">En el segundo semestre de la vigencia 2022, se presentó un aumento del 18% en el componente información y comunicación, debido al fortalecimiento en los controles para la mitigación de riesgos y el cumplimiento de las acciones en las políticas del MIPG que participan en el componente. 
Continuar con la actualización periódica del inventario de información relevante de la Entidad. 
Velar por el cumplimiento de las acciones en las políticas de operación relacionadas con la administración de la información. 
Fortalecer el análisis periódico frente a la caracterización de los grupos de valor y actualizar el mismo en caso de ser necesario. 
Fortalecer los procedimientos en los cuales se evalúan la efectividad de los canales de comunicación, la oportunidad y la calidad de las respuestas de fondo en las PQRSD. </t>
  </si>
  <si>
    <t xml:space="preserve">La Oficina de Control Interno recomienda frente al componente de información y comunicación.
•	Fortalecer los controles frente a la radicación y entrega de comunicaciones externas
•	Actualizar el inventario de información relevante de forma periódica y acorde a las necesidades de la entidad.
•	Velar por el uso adecuado de las fuentes de datos internas y externas con información clave para la consecución de metas
•	Continuar con el apoyo institucional de dar a conocer los objetivos y metas en toda la entidad 
•	Fortalecer la socialización de las políticas, procesos y subprocesos que conforman el componente. </t>
  </si>
  <si>
    <t xml:space="preserve">Monitoreo </t>
  </si>
  <si>
    <t xml:space="preserve">
En el segundo semestre de la vigencia 2022 se mantiene la calificación de componente monitoreo, debido a que no se presentaron avances significativos en las acciones planteadas en cada uno de los lineamientos.
Proyectar auditorías internas a los servicios tercerizados con el fin de evaluar sus niveles de riesgos.
Atender las recomendaciones generadas por la segunda y tercera línea de defensa en los informes del POA, ya que se han detectado dificultades para el cumplimiento de las acciones de mejora por parte de la primera línea de defensa
Fortalecer por parte de la primera línea de defensa el cumplimiento oportuno a los planes de mejoramiento formulados producto de las auditorías internas y externas. </t>
  </si>
  <si>
    <t>Frente al Componente Monitoreo a oficina de Control Interno Recomienda:
•	Fortalecer el Monitoreo continuo por parte de la segunda línea de defensa
•	Mejorar la consolidación, seguimiento a los planes de mejoramiento con entes internos y externo
•	Fortalecer las evaluación y controles frente a los procesos y servicios tercerizados 
•	Mejorar la calidad en la información consolidada de los PQRSDF que son suministro para evaluación y control 
•	fortalecer la socialización de las políticas, procesos y subprocesos que conforman el componente</t>
  </si>
  <si>
    <t xml:space="preserve">En el segundo semestre de la vigencia 2022 se presentaron avances en el componente ambiente de control.  Al observarse mayores controles por parte de la primera y segunda línea para dar cumplimiento a los lineamientos. 
Se evidencio debilidades en los soportes de las capacitaciones realizadas en el PIC, se recomienda mayor organización en la documentación implementada para las actividades propuestas. 
Continuar con el fortalecimiento de los procesos de inducción y reinducción frente a las políticas y responsabilidades de cada proceso para su debido cumplimiento.
Fortalecer los controles y acciones para la mitigación de riesgos en la primera línea de defensa. 
Analizar la viabilidad para la línea de denuncia.  
Continuar con los controles por parte de la segunda y tercera línea de defensa frente a los riesgos. 
Fortalecer la calidad de la información suministra en los informes presentados para la toma de decisiones de manera oportuna.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</si>
</sst>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1"/>
      <color theme="1"/>
      <name val="Calibri"/>
      <family val="2"/>
      <scheme val="minor"/>
    </font>
    <font>
      <sz val="10"/>
      <color theme="1"/>
      <name val="Arial"/>
      <family val="2"/>
    </font>
    <font>
      <b/>
      <sz val="20"/>
      <color theme="0"/>
      <name val="Arial Narrow"/>
      <family val="2"/>
    </font>
    <font>
      <sz val="20"/>
      <color theme="1"/>
      <name val="Arial Narrow"/>
      <family val="2"/>
    </font>
    <font>
      <sz val="10"/>
      <name val="Arial"/>
      <family val="2"/>
    </font>
    <font>
      <sz val="11"/>
      <color theme="1"/>
      <name val="Arial Narrow"/>
      <family val="2"/>
    </font>
    <font>
      <sz val="11"/>
      <color theme="0"/>
      <name val="Arial Narrow"/>
      <family val="2"/>
    </font>
    <font>
      <b/>
      <sz val="18"/>
      <color theme="0"/>
      <name val="Arial"/>
      <family val="2"/>
    </font>
    <font>
      <b/>
      <sz val="20"/>
      <name val="Arial"/>
      <family val="2"/>
    </font>
    <font>
      <sz val="20"/>
      <color rgb="FFFF0000"/>
      <name val="Arial"/>
      <family val="2"/>
    </font>
    <font>
      <b/>
      <sz val="12"/>
      <color rgb="FFFF0000"/>
      <name val="Arial"/>
      <family val="2"/>
    </font>
    <font>
      <b/>
      <sz val="12"/>
      <color theme="1"/>
      <name val="Arial"/>
      <family val="2"/>
    </font>
    <font>
      <b/>
      <sz val="10"/>
      <color theme="1"/>
      <name val="Arial"/>
      <family val="2"/>
    </font>
    <font>
      <sz val="25"/>
      <color theme="1"/>
      <name val="Arial"/>
      <family val="2"/>
    </font>
    <font>
      <sz val="12"/>
      <color theme="1"/>
      <name val="Arial"/>
      <family val="2"/>
    </font>
    <font>
      <b/>
      <sz val="10"/>
      <color rgb="FFFF0000"/>
      <name val="Arial"/>
      <family val="2"/>
    </font>
    <font>
      <b/>
      <sz val="12"/>
      <color theme="0"/>
      <name val="Arial"/>
      <family val="2"/>
    </font>
    <font>
      <b/>
      <u/>
      <sz val="12"/>
      <color theme="0"/>
      <name val="Arial"/>
      <family val="2"/>
    </font>
    <font>
      <sz val="18"/>
      <color theme="1"/>
      <name val="Arial"/>
      <family val="2"/>
    </font>
    <font>
      <b/>
      <sz val="16"/>
      <color theme="1"/>
      <name val="Arial"/>
      <family val="2"/>
    </font>
    <font>
      <sz val="12"/>
      <color rgb="FFFF00FF"/>
      <name val="Arial"/>
      <family val="2"/>
    </font>
    <font>
      <b/>
      <i/>
      <sz val="10"/>
      <color theme="1"/>
      <name val="Arial"/>
      <family val="2"/>
    </font>
  </fonts>
  <fills count="11">
    <fill>
      <patternFill patternType="none"/>
    </fill>
    <fill>
      <patternFill patternType="gray125"/>
    </fill>
    <fill>
      <patternFill patternType="solid">
        <fgColor theme="0"/>
        <bgColor theme="0"/>
      </patternFill>
    </fill>
    <fill>
      <patternFill patternType="solid">
        <fgColor rgb="FF548DD4"/>
        <bgColor rgb="FF548DD4"/>
      </patternFill>
    </fill>
    <fill>
      <patternFill patternType="solid">
        <fgColor rgb="FF366092"/>
        <bgColor rgb="FF366092"/>
      </patternFill>
    </fill>
    <fill>
      <patternFill patternType="solid">
        <fgColor rgb="FFFFCC00"/>
        <bgColor rgb="FFFFCC00"/>
      </patternFill>
    </fill>
    <fill>
      <patternFill patternType="solid">
        <fgColor rgb="FF00B050"/>
        <bgColor rgb="FF00B050"/>
      </patternFill>
    </fill>
    <fill>
      <patternFill patternType="solid">
        <fgColor rgb="FF83A343"/>
        <bgColor rgb="FF83A343"/>
      </patternFill>
    </fill>
    <fill>
      <patternFill patternType="solid">
        <fgColor rgb="FFFFFFFF"/>
        <bgColor rgb="FFFFFFFF"/>
      </patternFill>
    </fill>
    <fill>
      <patternFill patternType="solid">
        <fgColor rgb="FF5F497A"/>
        <bgColor rgb="FF5F497A"/>
      </patternFill>
    </fill>
    <fill>
      <patternFill patternType="solid">
        <fgColor rgb="FF4F6128"/>
        <bgColor rgb="FF4F6128"/>
      </patternFill>
    </fill>
  </fills>
  <borders count="41">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ck">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81829A"/>
      </left>
      <right/>
      <top style="thin">
        <color rgb="FF81829A"/>
      </top>
      <bottom style="thin">
        <color rgb="FF000000"/>
      </bottom>
      <diagonal/>
    </border>
    <border>
      <left/>
      <right/>
      <top style="thin">
        <color rgb="FF81829A"/>
      </top>
      <bottom style="thin">
        <color rgb="FF000000"/>
      </bottom>
      <diagonal/>
    </border>
    <border>
      <left/>
      <right style="thin">
        <color rgb="FF81829A"/>
      </right>
      <top style="thin">
        <color rgb="FF81829A"/>
      </top>
      <bottom style="thin">
        <color rgb="FF000000"/>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88">
    <xf numFmtId="0" fontId="0" fillId="0" borderId="0" xfId="0"/>
    <xf numFmtId="0" fontId="1" fillId="2" borderId="0" xfId="0" applyFont="1" applyFill="1" applyBorder="1"/>
    <xf numFmtId="0" fontId="0" fillId="0" borderId="0" xfId="0" applyFont="1" applyAlignment="1"/>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2" fillId="3" borderId="5" xfId="0" applyFont="1" applyFill="1" applyBorder="1" applyAlignment="1">
      <alignment horizontal="center" vertical="center" wrapText="1"/>
    </xf>
    <xf numFmtId="0" fontId="3" fillId="2" borderId="6" xfId="0" applyFont="1" applyFill="1" applyBorder="1" applyAlignment="1">
      <alignment horizontal="center"/>
    </xf>
    <xf numFmtId="0" fontId="4" fillId="0" borderId="7" xfId="0" applyFont="1" applyBorder="1"/>
    <xf numFmtId="0" fontId="4" fillId="0" borderId="8" xfId="0" applyFont="1" applyBorder="1"/>
    <xf numFmtId="0" fontId="5" fillId="2" borderId="0" xfId="0" applyFont="1" applyFill="1" applyBorder="1" applyAlignment="1">
      <alignment horizontal="center"/>
    </xf>
    <xf numFmtId="0" fontId="1" fillId="2" borderId="9" xfId="0" applyFont="1" applyFill="1" applyBorder="1"/>
    <xf numFmtId="0" fontId="4" fillId="0" borderId="10" xfId="0" applyFont="1" applyBorder="1"/>
    <xf numFmtId="0" fontId="4" fillId="0" borderId="11" xfId="0" applyFont="1" applyBorder="1"/>
    <xf numFmtId="0" fontId="4" fillId="0" borderId="12" xfId="0" applyFont="1" applyBorder="1"/>
    <xf numFmtId="0" fontId="4" fillId="0" borderId="13" xfId="0" applyFont="1" applyBorder="1"/>
    <xf numFmtId="0" fontId="2" fillId="3" borderId="14" xfId="0" applyFont="1" applyFill="1" applyBorder="1" applyAlignment="1">
      <alignment horizontal="center" vertical="center"/>
    </xf>
    <xf numFmtId="164" fontId="3" fillId="2" borderId="15" xfId="0" applyNumberFormat="1" applyFont="1" applyFill="1" applyBorder="1" applyAlignment="1">
      <alignment horizontal="center"/>
    </xf>
    <xf numFmtId="0" fontId="4" fillId="0" borderId="16" xfId="0" applyFont="1" applyBorder="1"/>
    <xf numFmtId="0" fontId="4" fillId="0" borderId="17" xfId="0" applyFont="1" applyBorder="1"/>
    <xf numFmtId="164" fontId="5" fillId="2" borderId="0" xfId="0" applyNumberFormat="1" applyFont="1" applyFill="1" applyBorder="1" applyAlignment="1">
      <alignment horizontal="center"/>
    </xf>
    <xf numFmtId="0" fontId="6" fillId="2" borderId="0" xfId="0" applyFont="1" applyFill="1" applyBorder="1" applyAlignment="1">
      <alignment vertical="center"/>
    </xf>
    <xf numFmtId="0" fontId="7" fillId="3" borderId="18" xfId="0" applyFont="1" applyFill="1" applyBorder="1" applyAlignment="1">
      <alignment horizontal="center" vertical="center" wrapText="1"/>
    </xf>
    <xf numFmtId="0" fontId="4" fillId="0" borderId="19" xfId="0" applyFont="1" applyBorder="1"/>
    <xf numFmtId="0" fontId="4" fillId="0" borderId="20" xfId="0" applyFont="1" applyBorder="1"/>
    <xf numFmtId="9" fontId="8" fillId="3" borderId="21"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10" fillId="2" borderId="0" xfId="0" applyFont="1" applyFill="1" applyBorder="1"/>
    <xf numFmtId="0" fontId="7" fillId="3" borderId="22" xfId="0" applyFont="1" applyFill="1" applyBorder="1" applyAlignment="1">
      <alignment horizontal="center" vertical="center"/>
    </xf>
    <xf numFmtId="0" fontId="4" fillId="0" borderId="23" xfId="0" applyFont="1" applyBorder="1"/>
    <xf numFmtId="0" fontId="4" fillId="0" borderId="24" xfId="0" applyFont="1" applyBorder="1"/>
    <xf numFmtId="0" fontId="7" fillId="2" borderId="0"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0" xfId="0" applyFont="1" applyFill="1" applyBorder="1" applyAlignment="1">
      <alignment horizontal="center" vertical="center"/>
    </xf>
    <xf numFmtId="49" fontId="12" fillId="2" borderId="25" xfId="0" applyNumberFormat="1" applyFont="1" applyFill="1" applyBorder="1" applyAlignment="1">
      <alignment horizontal="left" vertical="center" wrapText="1"/>
    </xf>
    <xf numFmtId="0" fontId="4" fillId="0" borderId="26" xfId="0" applyFont="1" applyBorder="1"/>
    <xf numFmtId="49" fontId="13" fillId="2" borderId="27" xfId="0" applyNumberFormat="1" applyFont="1" applyFill="1" applyBorder="1" applyAlignment="1">
      <alignment horizontal="center" vertical="center" wrapText="1"/>
    </xf>
    <xf numFmtId="49" fontId="14" fillId="2" borderId="28" xfId="0" applyNumberFormat="1" applyFont="1" applyFill="1" applyBorder="1" applyAlignment="1">
      <alignment horizontal="left" vertical="center" wrapText="1"/>
    </xf>
    <xf numFmtId="0" fontId="4" fillId="0" borderId="29" xfId="0" applyFont="1" applyBorder="1"/>
    <xf numFmtId="0" fontId="4" fillId="0" borderId="30" xfId="0" applyFont="1" applyBorder="1"/>
    <xf numFmtId="49" fontId="1" fillId="2" borderId="0" xfId="0" applyNumberFormat="1" applyFont="1" applyFill="1" applyBorder="1" applyAlignment="1">
      <alignment horizontal="left" vertical="top" wrapText="1"/>
    </xf>
    <xf numFmtId="49" fontId="12" fillId="2" borderId="31" xfId="0" applyNumberFormat="1" applyFont="1" applyFill="1" applyBorder="1" applyAlignment="1">
      <alignment horizontal="left" vertical="center" wrapText="1"/>
    </xf>
    <xf numFmtId="0" fontId="4" fillId="0" borderId="32" xfId="0" applyFont="1" applyBorder="1"/>
    <xf numFmtId="0" fontId="15" fillId="2" borderId="0" xfId="0" applyFont="1" applyFill="1" applyBorder="1" applyAlignment="1">
      <alignment wrapText="1"/>
    </xf>
    <xf numFmtId="0" fontId="7" fillId="4" borderId="33" xfId="0" applyFont="1" applyFill="1" applyBorder="1" applyAlignment="1">
      <alignment horizontal="center" vertical="center" wrapText="1"/>
    </xf>
    <xf numFmtId="0" fontId="11" fillId="0" borderId="0" xfId="0" applyFont="1" applyAlignment="1">
      <alignment horizontal="center" vertical="center" wrapText="1"/>
    </xf>
    <xf numFmtId="0" fontId="16" fillId="4" borderId="33"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2" fillId="2" borderId="0" xfId="0" applyFont="1" applyFill="1" applyBorder="1" applyAlignment="1">
      <alignment wrapText="1"/>
    </xf>
    <xf numFmtId="0" fontId="18" fillId="0" borderId="0" xfId="0" applyFont="1" applyAlignment="1">
      <alignment horizontal="center" wrapText="1"/>
    </xf>
    <xf numFmtId="0" fontId="1" fillId="0" borderId="35" xfId="0" applyFont="1" applyBorder="1"/>
    <xf numFmtId="0" fontId="7" fillId="5" borderId="14" xfId="0" applyFont="1" applyFill="1" applyBorder="1" applyAlignment="1">
      <alignment horizontal="center" vertical="center" wrapText="1"/>
    </xf>
    <xf numFmtId="0" fontId="16" fillId="0" borderId="0" xfId="0" applyFont="1" applyAlignment="1">
      <alignment vertical="center"/>
    </xf>
    <xf numFmtId="0" fontId="11" fillId="0" borderId="14" xfId="0" applyFont="1" applyBorder="1" applyAlignment="1">
      <alignment horizontal="center" vertical="center"/>
    </xf>
    <xf numFmtId="9" fontId="11" fillId="0" borderId="0" xfId="0" applyNumberFormat="1" applyFont="1" applyAlignment="1">
      <alignment vertical="center"/>
    </xf>
    <xf numFmtId="9" fontId="19" fillId="6" borderId="14" xfId="0" applyNumberFormat="1" applyFont="1" applyFill="1" applyBorder="1" applyAlignment="1">
      <alignment horizontal="center" vertical="center"/>
    </xf>
    <xf numFmtId="0" fontId="14" fillId="0" borderId="36" xfId="0" applyFont="1" applyBorder="1" applyAlignment="1">
      <alignment vertical="center" wrapText="1"/>
    </xf>
    <xf numFmtId="0" fontId="11" fillId="0" borderId="0" xfId="0" applyFont="1" applyAlignment="1">
      <alignment vertical="center"/>
    </xf>
    <xf numFmtId="0" fontId="11" fillId="0" borderId="17" xfId="0" applyFont="1" applyBorder="1" applyAlignment="1">
      <alignment vertical="center"/>
    </xf>
    <xf numFmtId="0" fontId="11" fillId="0" borderId="0" xfId="0" applyFont="1" applyAlignment="1">
      <alignment horizontal="left" vertical="center"/>
    </xf>
    <xf numFmtId="9" fontId="11" fillId="0" borderId="14" xfId="0" applyNumberFormat="1" applyFont="1" applyBorder="1" applyAlignment="1">
      <alignment horizontal="center" vertical="center"/>
    </xf>
    <xf numFmtId="0" fontId="11" fillId="2" borderId="9" xfId="0" applyFont="1" applyFill="1" applyBorder="1" applyAlignment="1">
      <alignment vertical="center"/>
    </xf>
    <xf numFmtId="0" fontId="11" fillId="2" borderId="0" xfId="0" applyFont="1" applyFill="1" applyBorder="1" applyAlignment="1">
      <alignment vertical="center"/>
    </xf>
    <xf numFmtId="0" fontId="1" fillId="0" borderId="0" xfId="0" applyFont="1" applyAlignment="1">
      <alignment horizontal="center"/>
    </xf>
    <xf numFmtId="0" fontId="1" fillId="0" borderId="14" xfId="0" applyFont="1" applyBorder="1"/>
    <xf numFmtId="0" fontId="1" fillId="0" borderId="36" xfId="0" applyFont="1" applyBorder="1"/>
    <xf numFmtId="0" fontId="1" fillId="0" borderId="0" xfId="0" applyFont="1" applyAlignment="1">
      <alignment horizontal="left"/>
    </xf>
    <xf numFmtId="0" fontId="1" fillId="0" borderId="14" xfId="0" applyFont="1" applyBorder="1" applyAlignment="1">
      <alignment horizontal="left"/>
    </xf>
    <xf numFmtId="0" fontId="7" fillId="7" borderId="14" xfId="0" applyFont="1" applyFill="1" applyBorder="1" applyAlignment="1">
      <alignment horizontal="center" vertical="center" wrapText="1"/>
    </xf>
    <xf numFmtId="0" fontId="14" fillId="0" borderId="36" xfId="0" applyFont="1" applyBorder="1" applyAlignment="1">
      <alignment horizontal="left" vertical="center" wrapText="1"/>
    </xf>
    <xf numFmtId="0" fontId="1" fillId="0" borderId="17" xfId="0" applyFont="1" applyBorder="1"/>
    <xf numFmtId="0" fontId="14" fillId="8" borderId="36" xfId="0" applyFont="1" applyFill="1" applyBorder="1" applyAlignment="1">
      <alignment horizontal="left" vertical="center" wrapText="1"/>
    </xf>
    <xf numFmtId="0" fontId="7" fillId="3" borderId="14" xfId="0" applyFont="1" applyFill="1" applyBorder="1" applyAlignment="1">
      <alignment horizontal="center" vertical="center" wrapText="1"/>
    </xf>
    <xf numFmtId="0" fontId="7" fillId="9" borderId="14" xfId="0" applyFont="1" applyFill="1" applyBorder="1" applyAlignment="1">
      <alignment horizontal="center" vertical="center" wrapText="1"/>
    </xf>
    <xf numFmtId="0" fontId="7" fillId="10" borderId="14" xfId="0" applyFont="1" applyFill="1" applyBorder="1" applyAlignment="1">
      <alignment horizontal="center" vertical="center" wrapText="1"/>
    </xf>
    <xf numFmtId="0" fontId="14" fillId="0" borderId="37" xfId="0" applyFont="1" applyBorder="1" applyAlignment="1">
      <alignment horizontal="left" vertical="center" wrapText="1"/>
    </xf>
    <xf numFmtId="0" fontId="16" fillId="2" borderId="0" xfId="0" applyFont="1" applyFill="1" applyBorder="1" applyAlignment="1">
      <alignment vertical="center"/>
    </xf>
    <xf numFmtId="0" fontId="11" fillId="2" borderId="0" xfId="0" applyFont="1" applyFill="1" applyBorder="1" applyAlignment="1">
      <alignment horizontal="left" vertical="center"/>
    </xf>
    <xf numFmtId="0" fontId="21" fillId="2" borderId="0" xfId="0" applyFont="1" applyFill="1" applyBorder="1" applyAlignment="1">
      <alignment vertical="center"/>
    </xf>
    <xf numFmtId="0" fontId="21" fillId="2" borderId="0" xfId="0" applyFont="1" applyFill="1" applyBorder="1"/>
    <xf numFmtId="0" fontId="1" fillId="2" borderId="38" xfId="0" applyFont="1" applyFill="1" applyBorder="1"/>
    <xf numFmtId="0" fontId="1" fillId="2" borderId="39" xfId="0" applyFont="1" applyFill="1" applyBorder="1"/>
    <xf numFmtId="0" fontId="1" fillId="2" borderId="40" xfId="0" applyFont="1" applyFill="1" applyBorder="1"/>
  </cellXfs>
  <cellStyles count="1">
    <cellStyle name="Normal" xfId="0" builtinId="0"/>
  </cellStyles>
  <dxfs count="22">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none"/>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2171700</xdr:colOff>
      <xdr:row>6</xdr:row>
      <xdr:rowOff>85725</xdr:rowOff>
    </xdr:from>
    <xdr:ext cx="5248275" cy="2390775"/>
    <xdr:pic>
      <xdr:nvPicPr>
        <xdr:cNvPr id="2" name="image1.png">
          <a:extLst>
            <a:ext uri="{FF2B5EF4-FFF2-40B4-BE49-F238E27FC236}">
              <a16:creationId xmlns:a16="http://schemas.microsoft.com/office/drawing/2014/main" id="{06A78A83-0786-4841-9E80-9200462F2491}"/>
            </a:ext>
          </a:extLst>
        </xdr:cNvPr>
        <xdr:cNvPicPr preferRelativeResize="0"/>
      </xdr:nvPicPr>
      <xdr:blipFill>
        <a:blip xmlns:r="http://schemas.openxmlformats.org/officeDocument/2006/relationships" r:embed="rId1" cstate="print"/>
        <a:stretch>
          <a:fillRect/>
        </a:stretch>
      </xdr:blipFill>
      <xdr:spPr>
        <a:xfrm>
          <a:off x="2609850" y="1685925"/>
          <a:ext cx="5248275" cy="23907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forme%20ESCI%202%20SEM%202022%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0.875</v>
          </cell>
        </row>
        <row r="26">
          <cell r="N26">
            <v>0.79411764705882348</v>
          </cell>
        </row>
        <row r="43">
          <cell r="N43">
            <v>0.91666666666666663</v>
          </cell>
        </row>
        <row r="55">
          <cell r="N55">
            <v>0.9285714285714286</v>
          </cell>
        </row>
        <row r="69">
          <cell r="N69">
            <v>0.7857142857142857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BB9FF-8682-406C-8447-A806D2E6A41C}">
  <dimension ref="A1:Z1000"/>
  <sheetViews>
    <sheetView tabSelected="1" zoomScale="70" zoomScaleNormal="70" workbookViewId="0">
      <selection activeCell="I31" sqref="I31"/>
    </sheetView>
  </sheetViews>
  <sheetFormatPr baseColWidth="10" defaultColWidth="12.5703125" defaultRowHeight="15" x14ac:dyDescent="0.25"/>
  <cols>
    <col min="1" max="1" width="3.140625" style="2" customWidth="1"/>
    <col min="2" max="2" width="3.42578125" style="2" customWidth="1"/>
    <col min="3" max="3" width="35.5703125" style="2" customWidth="1"/>
    <col min="4" max="4" width="2.5703125" style="2" customWidth="1"/>
    <col min="5" max="5" width="38.7109375" style="2" customWidth="1"/>
    <col min="6" max="6" width="10.85546875" style="2" customWidth="1"/>
    <col min="7" max="7" width="23.42578125" style="2" customWidth="1"/>
    <col min="8" max="8" width="7.5703125" style="2" customWidth="1"/>
    <col min="9" max="9" width="68.140625" style="2" customWidth="1"/>
    <col min="10" max="10" width="5.85546875" style="2" customWidth="1"/>
    <col min="11" max="11" width="28.140625" style="2" customWidth="1"/>
    <col min="12" max="12" width="4.28515625" style="2" customWidth="1"/>
    <col min="13" max="13" width="78.7109375" style="2" customWidth="1"/>
    <col min="14" max="14" width="5.85546875" style="2" customWidth="1"/>
    <col min="15" max="15" width="24.85546875" style="2" customWidth="1"/>
    <col min="16" max="16" width="7" style="2" customWidth="1"/>
    <col min="17" max="26" width="11.42578125" style="2" customWidth="1"/>
    <col min="27" max="16384" width="12.5703125" style="2"/>
  </cols>
  <sheetData>
    <row r="1" spans="1:26" ht="12.75" customHeight="1" thickBot="1" x14ac:dyDescent="0.3">
      <c r="A1" s="1"/>
      <c r="B1" s="1"/>
      <c r="C1" s="1"/>
      <c r="D1" s="1"/>
      <c r="E1" s="1"/>
      <c r="F1" s="1"/>
      <c r="G1" s="1"/>
      <c r="H1" s="1"/>
      <c r="I1" s="1"/>
      <c r="J1" s="1"/>
      <c r="K1" s="1"/>
      <c r="L1" s="1"/>
      <c r="M1" s="1"/>
      <c r="N1" s="1"/>
      <c r="O1" s="1"/>
      <c r="P1" s="1"/>
      <c r="Q1" s="1"/>
      <c r="R1" s="1"/>
      <c r="S1" s="1"/>
      <c r="T1" s="1"/>
      <c r="U1" s="1"/>
      <c r="V1" s="1"/>
      <c r="W1" s="1"/>
      <c r="X1" s="1"/>
      <c r="Y1" s="1"/>
      <c r="Z1" s="1"/>
    </row>
    <row r="2" spans="1:26" ht="18" customHeight="1" thickTop="1" x14ac:dyDescent="0.25">
      <c r="A2" s="1"/>
      <c r="B2" s="3"/>
      <c r="C2" s="4"/>
      <c r="D2" s="4"/>
      <c r="E2" s="4"/>
      <c r="F2" s="4"/>
      <c r="G2" s="4"/>
      <c r="H2" s="4"/>
      <c r="I2" s="4"/>
      <c r="J2" s="4"/>
      <c r="K2" s="4"/>
      <c r="L2" s="4"/>
      <c r="M2" s="4"/>
      <c r="N2" s="4"/>
      <c r="O2" s="4"/>
      <c r="P2" s="5"/>
      <c r="Q2" s="1"/>
      <c r="R2" s="1"/>
      <c r="S2" s="1"/>
      <c r="T2" s="1"/>
      <c r="U2" s="1"/>
      <c r="V2" s="1"/>
      <c r="W2" s="1"/>
      <c r="X2" s="1"/>
      <c r="Y2" s="1"/>
      <c r="Z2" s="1"/>
    </row>
    <row r="3" spans="1:26" ht="18" customHeight="1" x14ac:dyDescent="0.3">
      <c r="A3" s="1"/>
      <c r="B3" s="6"/>
      <c r="C3" s="1"/>
      <c r="D3" s="1"/>
      <c r="E3" s="7" t="s">
        <v>0</v>
      </c>
      <c r="F3" s="8" t="s">
        <v>1</v>
      </c>
      <c r="G3" s="9"/>
      <c r="H3" s="9"/>
      <c r="I3" s="9"/>
      <c r="J3" s="9"/>
      <c r="K3" s="9"/>
      <c r="L3" s="9"/>
      <c r="M3" s="10"/>
      <c r="N3" s="11"/>
      <c r="O3" s="11"/>
      <c r="P3" s="12"/>
      <c r="Q3" s="1"/>
      <c r="R3" s="1"/>
      <c r="S3" s="1"/>
      <c r="T3" s="1"/>
      <c r="U3" s="1"/>
      <c r="V3" s="1"/>
      <c r="W3" s="1"/>
      <c r="X3" s="1"/>
      <c r="Y3" s="1"/>
      <c r="Z3" s="1"/>
    </row>
    <row r="4" spans="1:26" ht="18" customHeight="1" x14ac:dyDescent="0.3">
      <c r="A4" s="1"/>
      <c r="B4" s="6"/>
      <c r="C4" s="1"/>
      <c r="D4" s="1"/>
      <c r="E4" s="13"/>
      <c r="F4" s="14"/>
      <c r="G4" s="15"/>
      <c r="H4" s="15"/>
      <c r="I4" s="15"/>
      <c r="J4" s="15"/>
      <c r="K4" s="15"/>
      <c r="L4" s="15"/>
      <c r="M4" s="16"/>
      <c r="N4" s="11"/>
      <c r="O4" s="11"/>
      <c r="P4" s="12"/>
      <c r="Q4" s="1"/>
      <c r="R4" s="1"/>
      <c r="S4" s="1"/>
      <c r="T4" s="1"/>
      <c r="U4" s="1"/>
      <c r="V4" s="1"/>
      <c r="W4" s="1"/>
      <c r="X4" s="1"/>
      <c r="Y4" s="1"/>
      <c r="Z4" s="1"/>
    </row>
    <row r="5" spans="1:26" ht="41.25" customHeight="1" x14ac:dyDescent="0.35">
      <c r="A5" s="1"/>
      <c r="B5" s="6"/>
      <c r="C5" s="1"/>
      <c r="D5" s="1"/>
      <c r="E5" s="17" t="s">
        <v>2</v>
      </c>
      <c r="F5" s="18" t="s">
        <v>3</v>
      </c>
      <c r="G5" s="19"/>
      <c r="H5" s="19"/>
      <c r="I5" s="19"/>
      <c r="J5" s="19"/>
      <c r="K5" s="19"/>
      <c r="L5" s="19"/>
      <c r="M5" s="20"/>
      <c r="N5" s="21"/>
      <c r="O5" s="21"/>
      <c r="P5" s="12"/>
      <c r="Q5" s="1"/>
      <c r="R5" s="1"/>
      <c r="S5" s="1"/>
      <c r="T5" s="1"/>
      <c r="U5" s="1"/>
      <c r="V5" s="1"/>
      <c r="W5" s="1"/>
      <c r="X5" s="1"/>
      <c r="Y5" s="1"/>
      <c r="Z5" s="1"/>
    </row>
    <row r="6" spans="1:26" ht="18" customHeight="1" thickBot="1" x14ac:dyDescent="0.35">
      <c r="A6" s="1"/>
      <c r="B6" s="6"/>
      <c r="C6" s="1"/>
      <c r="D6" s="1"/>
      <c r="E6" s="22"/>
      <c r="F6" s="21"/>
      <c r="G6" s="21"/>
      <c r="H6" s="21"/>
      <c r="I6" s="21"/>
      <c r="J6" s="21"/>
      <c r="K6" s="21"/>
      <c r="L6" s="21"/>
      <c r="M6" s="1"/>
      <c r="N6" s="1"/>
      <c r="O6" s="1"/>
      <c r="P6" s="12"/>
      <c r="Q6" s="1"/>
      <c r="R6" s="1"/>
      <c r="S6" s="1"/>
      <c r="T6" s="1"/>
      <c r="U6" s="1"/>
      <c r="V6" s="1"/>
      <c r="W6" s="1"/>
      <c r="X6" s="1"/>
      <c r="Y6" s="1"/>
      <c r="Z6" s="1"/>
    </row>
    <row r="7" spans="1:26" ht="93" customHeight="1" thickBot="1" x14ac:dyDescent="0.3">
      <c r="A7" s="1"/>
      <c r="B7" s="6"/>
      <c r="C7" s="1"/>
      <c r="D7" s="1"/>
      <c r="E7" s="1"/>
      <c r="F7" s="1"/>
      <c r="G7" s="1"/>
      <c r="H7" s="1"/>
      <c r="I7" s="23" t="s">
        <v>4</v>
      </c>
      <c r="J7" s="24"/>
      <c r="K7" s="25"/>
      <c r="L7" s="1"/>
      <c r="M7" s="26">
        <f>+AVERAGE(G25,G27,G29,G31,G33)</f>
        <v>0.86001400560224073</v>
      </c>
      <c r="N7" s="27"/>
      <c r="O7" s="27"/>
      <c r="P7" s="12"/>
      <c r="Q7" s="1"/>
      <c r="R7" s="1"/>
      <c r="S7" s="1"/>
      <c r="T7" s="1"/>
      <c r="U7" s="1"/>
      <c r="V7" s="1"/>
      <c r="W7" s="1"/>
      <c r="X7" s="1"/>
      <c r="Y7" s="1"/>
      <c r="Z7" s="1"/>
    </row>
    <row r="8" spans="1:26" ht="18" customHeight="1" x14ac:dyDescent="0.25">
      <c r="A8" s="1"/>
      <c r="B8" s="6"/>
      <c r="C8" s="1"/>
      <c r="D8" s="1"/>
      <c r="E8" s="1"/>
      <c r="F8" s="1"/>
      <c r="G8" s="1"/>
      <c r="H8" s="1"/>
      <c r="I8" s="1"/>
      <c r="J8" s="1"/>
      <c r="K8" s="1"/>
      <c r="L8" s="1"/>
      <c r="M8" s="28"/>
      <c r="N8" s="28"/>
      <c r="O8" s="28"/>
      <c r="P8" s="12"/>
      <c r="Q8" s="1"/>
      <c r="R8" s="1"/>
      <c r="S8" s="1"/>
      <c r="T8" s="1"/>
      <c r="U8" s="1"/>
      <c r="V8" s="1"/>
      <c r="W8" s="1"/>
      <c r="X8" s="1"/>
      <c r="Y8" s="1"/>
      <c r="Z8" s="1"/>
    </row>
    <row r="9" spans="1:26" ht="18" customHeight="1" x14ac:dyDescent="0.25">
      <c r="A9" s="1"/>
      <c r="B9" s="6"/>
      <c r="C9" s="1"/>
      <c r="D9" s="1"/>
      <c r="E9" s="1"/>
      <c r="F9" s="1"/>
      <c r="G9" s="1"/>
      <c r="H9" s="1"/>
      <c r="I9" s="1"/>
      <c r="J9" s="1"/>
      <c r="K9" s="1"/>
      <c r="L9" s="1"/>
      <c r="M9" s="1"/>
      <c r="N9" s="1"/>
      <c r="O9" s="1"/>
      <c r="P9" s="12"/>
      <c r="Q9" s="1"/>
      <c r="R9" s="1"/>
      <c r="S9" s="1"/>
      <c r="T9" s="1"/>
      <c r="U9" s="1"/>
      <c r="V9" s="1"/>
      <c r="W9" s="1"/>
      <c r="X9" s="1"/>
      <c r="Y9" s="1"/>
      <c r="Z9" s="1"/>
    </row>
    <row r="10" spans="1:26" ht="12.75" customHeight="1" x14ac:dyDescent="0.25">
      <c r="A10" s="1"/>
      <c r="B10" s="6"/>
      <c r="C10" s="1"/>
      <c r="D10" s="1"/>
      <c r="E10" s="1"/>
      <c r="F10" s="1"/>
      <c r="G10" s="1"/>
      <c r="H10" s="1"/>
      <c r="I10" s="1"/>
      <c r="J10" s="1"/>
      <c r="K10" s="1"/>
      <c r="L10" s="1"/>
      <c r="M10" s="1"/>
      <c r="N10" s="1"/>
      <c r="O10" s="1"/>
      <c r="P10" s="12"/>
      <c r="Q10" s="1"/>
      <c r="R10" s="1"/>
      <c r="S10" s="1"/>
      <c r="T10" s="1"/>
      <c r="U10" s="1"/>
      <c r="V10" s="1"/>
      <c r="W10" s="1"/>
      <c r="X10" s="1"/>
      <c r="Y10" s="1"/>
      <c r="Z10" s="1"/>
    </row>
    <row r="11" spans="1:26" ht="12.75" customHeight="1" x14ac:dyDescent="0.25">
      <c r="A11" s="1"/>
      <c r="B11" s="6"/>
      <c r="C11" s="1"/>
      <c r="D11" s="1"/>
      <c r="E11" s="1"/>
      <c r="F11" s="1"/>
      <c r="G11" s="1"/>
      <c r="H11" s="1"/>
      <c r="I11" s="1"/>
      <c r="J11" s="1"/>
      <c r="K11" s="1"/>
      <c r="L11" s="1"/>
      <c r="M11" s="1"/>
      <c r="N11" s="1"/>
      <c r="O11" s="1"/>
      <c r="P11" s="12"/>
      <c r="Q11" s="1"/>
      <c r="R11" s="1"/>
      <c r="S11" s="1"/>
      <c r="T11" s="1"/>
      <c r="U11" s="1"/>
      <c r="V11" s="1"/>
      <c r="W11" s="1"/>
      <c r="X11" s="1"/>
      <c r="Y11" s="1"/>
      <c r="Z11" s="1"/>
    </row>
    <row r="12" spans="1:26" ht="12.75" customHeight="1" x14ac:dyDescent="0.25">
      <c r="A12" s="1"/>
      <c r="B12" s="6"/>
      <c r="C12" s="1"/>
      <c r="D12" s="1"/>
      <c r="E12" s="1"/>
      <c r="F12" s="1"/>
      <c r="G12" s="1"/>
      <c r="H12" s="1"/>
      <c r="I12" s="1"/>
      <c r="J12" s="1"/>
      <c r="K12" s="1"/>
      <c r="L12" s="1"/>
      <c r="M12" s="1"/>
      <c r="N12" s="1"/>
      <c r="O12" s="1"/>
      <c r="P12" s="12"/>
      <c r="Q12" s="1"/>
      <c r="R12" s="1"/>
      <c r="S12" s="1"/>
      <c r="T12" s="1"/>
      <c r="U12" s="1"/>
      <c r="V12" s="1"/>
      <c r="W12" s="1"/>
      <c r="X12" s="1"/>
      <c r="Y12" s="1"/>
      <c r="Z12" s="1"/>
    </row>
    <row r="13" spans="1:26" ht="12.75" customHeight="1" x14ac:dyDescent="0.25">
      <c r="A13" s="1"/>
      <c r="B13" s="6"/>
      <c r="C13" s="1"/>
      <c r="D13" s="1"/>
      <c r="E13" s="1"/>
      <c r="F13" s="1"/>
      <c r="G13" s="1"/>
      <c r="H13" s="1"/>
      <c r="I13" s="1"/>
      <c r="J13" s="1"/>
      <c r="K13" s="1"/>
      <c r="L13" s="1"/>
      <c r="M13" s="1"/>
      <c r="N13" s="1"/>
      <c r="O13" s="1"/>
      <c r="P13" s="12"/>
      <c r="Q13" s="1"/>
      <c r="R13" s="1"/>
      <c r="S13" s="1"/>
      <c r="T13" s="1"/>
      <c r="U13" s="1"/>
      <c r="V13" s="1"/>
      <c r="W13" s="1"/>
      <c r="X13" s="1"/>
      <c r="Y13" s="1"/>
      <c r="Z13" s="1"/>
    </row>
    <row r="14" spans="1:26" ht="12.75" customHeight="1" x14ac:dyDescent="0.25">
      <c r="A14" s="1"/>
      <c r="B14" s="6"/>
      <c r="C14" s="1"/>
      <c r="D14" s="1"/>
      <c r="E14" s="1"/>
      <c r="F14" s="1"/>
      <c r="G14" s="1"/>
      <c r="H14" s="1"/>
      <c r="I14" s="1"/>
      <c r="J14" s="1"/>
      <c r="K14" s="1"/>
      <c r="L14" s="1"/>
      <c r="M14" s="1"/>
      <c r="N14" s="1"/>
      <c r="O14" s="1"/>
      <c r="P14" s="12"/>
      <c r="Q14" s="1"/>
      <c r="R14" s="1"/>
      <c r="S14" s="1"/>
      <c r="T14" s="1"/>
      <c r="U14" s="1"/>
      <c r="V14" s="1"/>
      <c r="W14" s="1"/>
      <c r="X14" s="1"/>
      <c r="Y14" s="1"/>
      <c r="Z14" s="1"/>
    </row>
    <row r="15" spans="1:26" ht="12.75" customHeight="1" x14ac:dyDescent="0.25">
      <c r="A15" s="1"/>
      <c r="B15" s="6"/>
      <c r="C15" s="1"/>
      <c r="D15" s="1"/>
      <c r="E15" s="1"/>
      <c r="F15" s="1"/>
      <c r="G15" s="1"/>
      <c r="H15" s="1"/>
      <c r="I15" s="1"/>
      <c r="J15" s="1"/>
      <c r="K15" s="1"/>
      <c r="L15" s="1"/>
      <c r="M15" s="1"/>
      <c r="N15" s="1"/>
      <c r="O15" s="1"/>
      <c r="P15" s="12"/>
      <c r="Q15" s="1"/>
      <c r="R15" s="1"/>
      <c r="S15" s="1"/>
      <c r="T15" s="1"/>
      <c r="U15" s="1"/>
      <c r="V15" s="1"/>
      <c r="W15" s="1"/>
      <c r="X15" s="1"/>
      <c r="Y15" s="1"/>
      <c r="Z15" s="1"/>
    </row>
    <row r="16" spans="1:26" ht="12.75" customHeight="1" x14ac:dyDescent="0.25">
      <c r="A16" s="1"/>
      <c r="B16" s="6"/>
      <c r="C16" s="1"/>
      <c r="D16" s="1"/>
      <c r="E16" s="1"/>
      <c r="F16" s="1"/>
      <c r="G16" s="1"/>
      <c r="H16" s="1"/>
      <c r="I16" s="1"/>
      <c r="J16" s="1"/>
      <c r="K16" s="1"/>
      <c r="L16" s="1"/>
      <c r="M16" s="1"/>
      <c r="N16" s="1"/>
      <c r="O16" s="1"/>
      <c r="P16" s="12"/>
      <c r="Q16" s="1"/>
      <c r="R16" s="1"/>
      <c r="S16" s="1"/>
      <c r="T16" s="1"/>
      <c r="U16" s="1"/>
      <c r="V16" s="1"/>
      <c r="W16" s="1"/>
      <c r="X16" s="1"/>
      <c r="Y16" s="1"/>
      <c r="Z16" s="1"/>
    </row>
    <row r="17" spans="1:26" ht="35.25" customHeight="1" x14ac:dyDescent="0.25">
      <c r="A17" s="1"/>
      <c r="B17" s="6"/>
      <c r="C17" s="29" t="s">
        <v>5</v>
      </c>
      <c r="D17" s="30"/>
      <c r="E17" s="30"/>
      <c r="F17" s="30"/>
      <c r="G17" s="30"/>
      <c r="H17" s="30"/>
      <c r="I17" s="30"/>
      <c r="J17" s="30"/>
      <c r="K17" s="30"/>
      <c r="L17" s="30"/>
      <c r="M17" s="31"/>
      <c r="N17" s="32"/>
      <c r="O17" s="32"/>
      <c r="P17" s="12"/>
      <c r="Q17" s="1"/>
      <c r="R17" s="1"/>
      <c r="S17" s="1"/>
      <c r="T17" s="1"/>
      <c r="U17" s="1"/>
      <c r="V17" s="1"/>
      <c r="W17" s="1"/>
      <c r="X17" s="1"/>
      <c r="Y17" s="1"/>
      <c r="Z17" s="1"/>
    </row>
    <row r="18" spans="1:26" ht="15.75" customHeight="1" x14ac:dyDescent="0.25">
      <c r="A18" s="1"/>
      <c r="B18" s="6"/>
      <c r="C18" s="33"/>
      <c r="D18" s="33"/>
      <c r="E18" s="33"/>
      <c r="F18" s="33"/>
      <c r="G18" s="33"/>
      <c r="H18" s="33"/>
      <c r="I18" s="33"/>
      <c r="J18" s="33"/>
      <c r="K18" s="33"/>
      <c r="L18" s="33"/>
      <c r="M18" s="33"/>
      <c r="N18" s="34"/>
      <c r="O18" s="34"/>
      <c r="P18" s="12"/>
      <c r="Q18" s="1"/>
      <c r="R18" s="1"/>
      <c r="S18" s="1"/>
      <c r="T18" s="1"/>
      <c r="U18" s="1"/>
      <c r="V18" s="1"/>
      <c r="W18" s="1"/>
      <c r="X18" s="1"/>
      <c r="Y18" s="1"/>
      <c r="Z18" s="1"/>
    </row>
    <row r="19" spans="1:26" ht="141.75" customHeight="1" x14ac:dyDescent="0.25">
      <c r="A19" s="1"/>
      <c r="B19" s="6"/>
      <c r="C19" s="35" t="s">
        <v>6</v>
      </c>
      <c r="D19" s="36"/>
      <c r="E19" s="37" t="s">
        <v>7</v>
      </c>
      <c r="F19" s="38" t="s">
        <v>8</v>
      </c>
      <c r="G19" s="39"/>
      <c r="H19" s="39"/>
      <c r="I19" s="39"/>
      <c r="J19" s="39"/>
      <c r="K19" s="39"/>
      <c r="L19" s="39"/>
      <c r="M19" s="40"/>
      <c r="N19" s="41"/>
      <c r="O19" s="41"/>
      <c r="P19" s="12"/>
      <c r="Q19" s="1"/>
      <c r="R19" s="1"/>
      <c r="S19" s="1"/>
      <c r="T19" s="1"/>
      <c r="U19" s="1"/>
      <c r="V19" s="1"/>
      <c r="W19" s="1"/>
      <c r="X19" s="1"/>
      <c r="Y19" s="1"/>
      <c r="Z19" s="1"/>
    </row>
    <row r="20" spans="1:26" ht="105.75" customHeight="1" x14ac:dyDescent="0.25">
      <c r="A20" s="1"/>
      <c r="B20" s="6"/>
      <c r="C20" s="35" t="s">
        <v>9</v>
      </c>
      <c r="D20" s="36"/>
      <c r="E20" s="37" t="s">
        <v>7</v>
      </c>
      <c r="F20" s="38" t="s">
        <v>10</v>
      </c>
      <c r="G20" s="39"/>
      <c r="H20" s="39"/>
      <c r="I20" s="39"/>
      <c r="J20" s="39"/>
      <c r="K20" s="39"/>
      <c r="L20" s="39"/>
      <c r="M20" s="40"/>
      <c r="N20" s="41"/>
      <c r="O20" s="41"/>
      <c r="P20" s="12"/>
      <c r="Q20" s="1"/>
      <c r="R20" s="1"/>
      <c r="S20" s="1"/>
      <c r="T20" s="1"/>
      <c r="U20" s="1"/>
      <c r="V20" s="1"/>
      <c r="W20" s="1"/>
      <c r="X20" s="1"/>
      <c r="Y20" s="1"/>
      <c r="Z20" s="1"/>
    </row>
    <row r="21" spans="1:26" ht="143.25" customHeight="1" x14ac:dyDescent="0.25">
      <c r="A21" s="1"/>
      <c r="B21" s="6"/>
      <c r="C21" s="42" t="s">
        <v>11</v>
      </c>
      <c r="D21" s="43"/>
      <c r="E21" s="37" t="s">
        <v>7</v>
      </c>
      <c r="F21" s="38" t="s">
        <v>12</v>
      </c>
      <c r="G21" s="39"/>
      <c r="H21" s="39"/>
      <c r="I21" s="39"/>
      <c r="J21" s="39"/>
      <c r="K21" s="39"/>
      <c r="L21" s="39"/>
      <c r="M21" s="40"/>
      <c r="N21" s="41"/>
      <c r="O21" s="41"/>
      <c r="P21" s="12"/>
      <c r="Q21" s="1"/>
      <c r="R21" s="1"/>
      <c r="S21" s="1"/>
      <c r="T21" s="1"/>
      <c r="U21" s="1"/>
      <c r="V21" s="1"/>
      <c r="W21" s="1"/>
      <c r="X21" s="1"/>
      <c r="Y21" s="1"/>
      <c r="Z21" s="1"/>
    </row>
    <row r="22" spans="1:26" ht="66" customHeight="1" thickBot="1" x14ac:dyDescent="0.3">
      <c r="A22" s="1"/>
      <c r="B22" s="6"/>
      <c r="C22" s="1"/>
      <c r="D22" s="1"/>
      <c r="E22" s="1"/>
      <c r="F22" s="1"/>
      <c r="G22" s="44"/>
      <c r="H22" s="1"/>
      <c r="I22" s="1"/>
      <c r="J22" s="1"/>
      <c r="K22" s="1"/>
      <c r="L22" s="1"/>
      <c r="M22" s="1"/>
      <c r="N22" s="1"/>
      <c r="O22" s="1"/>
      <c r="P22" s="12"/>
      <c r="Q22" s="1"/>
      <c r="R22" s="1"/>
      <c r="S22" s="1"/>
      <c r="T22" s="1"/>
      <c r="U22" s="1"/>
      <c r="V22" s="1"/>
      <c r="W22" s="1"/>
      <c r="X22" s="1"/>
      <c r="Y22" s="1"/>
      <c r="Z22" s="1"/>
    </row>
    <row r="23" spans="1:26" ht="102.75" customHeight="1" thickBot="1" x14ac:dyDescent="0.3">
      <c r="A23" s="1"/>
      <c r="B23" s="6"/>
      <c r="C23" s="45" t="s">
        <v>13</v>
      </c>
      <c r="D23" s="46"/>
      <c r="E23" s="47" t="s">
        <v>14</v>
      </c>
      <c r="F23" s="46"/>
      <c r="G23" s="47" t="s">
        <v>15</v>
      </c>
      <c r="H23" s="46"/>
      <c r="I23" s="48" t="s">
        <v>16</v>
      </c>
      <c r="J23" s="49"/>
      <c r="K23" s="50" t="s">
        <v>17</v>
      </c>
      <c r="L23" s="49"/>
      <c r="M23" s="51" t="s">
        <v>18</v>
      </c>
      <c r="N23" s="49"/>
      <c r="O23" s="52" t="s">
        <v>19</v>
      </c>
      <c r="P23" s="12"/>
      <c r="Q23" s="53"/>
      <c r="R23" s="1"/>
      <c r="S23" s="1"/>
      <c r="T23" s="1"/>
      <c r="U23" s="1"/>
      <c r="V23" s="1"/>
      <c r="W23" s="1"/>
      <c r="X23" s="1"/>
      <c r="Y23" s="1"/>
      <c r="Z23" s="1"/>
    </row>
    <row r="24" spans="1:26" ht="6.75" customHeight="1" x14ac:dyDescent="0.35">
      <c r="A24" s="1"/>
      <c r="B24" s="6"/>
      <c r="C24" s="54"/>
      <c r="I24" s="55"/>
      <c r="K24" s="55"/>
      <c r="P24" s="12"/>
      <c r="Q24" s="1"/>
      <c r="R24" s="1"/>
      <c r="S24" s="1"/>
      <c r="T24" s="1"/>
      <c r="U24" s="1"/>
      <c r="V24" s="1"/>
      <c r="W24" s="1"/>
      <c r="X24" s="1"/>
      <c r="Y24" s="1"/>
      <c r="Z24" s="1"/>
    </row>
    <row r="25" spans="1:26" ht="363" customHeight="1" x14ac:dyDescent="0.25">
      <c r="A25" s="1"/>
      <c r="B25" s="6"/>
      <c r="C25" s="56" t="s">
        <v>20</v>
      </c>
      <c r="D25" s="57"/>
      <c r="E25" s="58" t="str">
        <f>+IF([1]Hoja1!$N$2&gt;=0.5,"Si","No")</f>
        <v>Si</v>
      </c>
      <c r="F25" s="59"/>
      <c r="G25" s="60">
        <f>+[1]Hoja1!N2</f>
        <v>0.875</v>
      </c>
      <c r="H25" s="59"/>
      <c r="I25" s="61" t="s">
        <v>34</v>
      </c>
      <c r="J25" s="62"/>
      <c r="K25" s="60">
        <v>0.77</v>
      </c>
      <c r="L25" s="63"/>
      <c r="M25" s="61" t="s">
        <v>21</v>
      </c>
      <c r="N25" s="64"/>
      <c r="O25" s="65">
        <f>G25-K25</f>
        <v>0.10499999999999998</v>
      </c>
      <c r="P25" s="66"/>
      <c r="Q25" s="67"/>
      <c r="R25" s="67"/>
      <c r="S25" s="67"/>
      <c r="T25" s="67"/>
      <c r="U25" s="67"/>
      <c r="V25" s="67"/>
      <c r="W25" s="1"/>
      <c r="X25" s="1"/>
      <c r="Y25" s="1"/>
      <c r="Z25" s="1"/>
    </row>
    <row r="26" spans="1:26" ht="6.75" customHeight="1" x14ac:dyDescent="0.35">
      <c r="A26" s="1"/>
      <c r="B26" s="6"/>
      <c r="C26" s="54"/>
      <c r="E26" s="68"/>
      <c r="G26" s="69"/>
      <c r="I26" s="70"/>
      <c r="K26" s="55"/>
      <c r="M26" s="71"/>
      <c r="N26" s="71"/>
      <c r="O26" s="72"/>
      <c r="P26" s="12"/>
      <c r="Q26" s="1"/>
      <c r="R26" s="1"/>
      <c r="S26" s="1"/>
      <c r="T26" s="1"/>
      <c r="U26" s="1"/>
      <c r="V26" s="1"/>
      <c r="W26" s="1"/>
      <c r="X26" s="1"/>
      <c r="Y26" s="1"/>
      <c r="Z26" s="1"/>
    </row>
    <row r="27" spans="1:26" ht="252.75" customHeight="1" x14ac:dyDescent="0.25">
      <c r="A27" s="1"/>
      <c r="B27" s="6"/>
      <c r="C27" s="73" t="s">
        <v>22</v>
      </c>
      <c r="D27" s="57"/>
      <c r="E27" s="58" t="str">
        <f>+IF([1]Hoja1!$N$26&gt;=0.5,"Si","No")</f>
        <v>Si</v>
      </c>
      <c r="G27" s="60">
        <f>+[1]Hoja1!N26</f>
        <v>0.79411764705882348</v>
      </c>
      <c r="I27" s="74" t="s">
        <v>23</v>
      </c>
      <c r="K27" s="60">
        <v>0.82</v>
      </c>
      <c r="L27" s="75"/>
      <c r="M27" s="76" t="s">
        <v>24</v>
      </c>
      <c r="N27" s="64"/>
      <c r="O27" s="65">
        <f>G27-K27</f>
        <v>-2.5882352941176467E-2</v>
      </c>
      <c r="P27" s="12"/>
      <c r="Q27" s="1"/>
      <c r="R27" s="1"/>
      <c r="S27" s="1"/>
      <c r="T27" s="1"/>
      <c r="U27" s="1"/>
      <c r="V27" s="1"/>
      <c r="W27" s="1"/>
      <c r="X27" s="1"/>
      <c r="Y27" s="1"/>
      <c r="Z27" s="1"/>
    </row>
    <row r="28" spans="1:26" ht="6.75" customHeight="1" x14ac:dyDescent="0.35">
      <c r="A28" s="1"/>
      <c r="B28" s="6"/>
      <c r="C28" s="54"/>
      <c r="E28" s="68"/>
      <c r="G28" s="69"/>
      <c r="I28" s="70"/>
      <c r="K28" s="55"/>
      <c r="M28" s="71"/>
      <c r="N28" s="71"/>
      <c r="O28" s="72"/>
      <c r="P28" s="12"/>
      <c r="Q28" s="1"/>
      <c r="R28" s="1"/>
      <c r="S28" s="1"/>
      <c r="T28" s="1"/>
      <c r="U28" s="1"/>
      <c r="V28" s="1"/>
      <c r="W28" s="1"/>
      <c r="X28" s="1"/>
      <c r="Y28" s="1"/>
      <c r="Z28" s="1"/>
    </row>
    <row r="29" spans="1:26" ht="248.25" customHeight="1" x14ac:dyDescent="0.25">
      <c r="A29" s="1"/>
      <c r="B29" s="6"/>
      <c r="C29" s="77" t="s">
        <v>25</v>
      </c>
      <c r="D29" s="57"/>
      <c r="E29" s="58" t="str">
        <f>+IF([1]Hoja1!$N$43&gt;=0.5,"Si","No")</f>
        <v>Si</v>
      </c>
      <c r="G29" s="60">
        <f>+[1]Hoja1!N43</f>
        <v>0.91666666666666663</v>
      </c>
      <c r="I29" s="61" t="s">
        <v>26</v>
      </c>
      <c r="K29" s="60">
        <v>0.83</v>
      </c>
      <c r="L29" s="75"/>
      <c r="M29" s="61" t="s">
        <v>27</v>
      </c>
      <c r="N29" s="64"/>
      <c r="O29" s="65">
        <f>G29-K29</f>
        <v>8.666666666666667E-2</v>
      </c>
      <c r="P29" s="12"/>
      <c r="Q29" s="1"/>
      <c r="R29" s="1"/>
      <c r="S29" s="1"/>
      <c r="T29" s="1"/>
      <c r="U29" s="1"/>
      <c r="V29" s="1"/>
      <c r="W29" s="1"/>
      <c r="X29" s="1"/>
      <c r="Y29" s="1"/>
      <c r="Z29" s="1"/>
    </row>
    <row r="30" spans="1:26" ht="6.75" customHeight="1" x14ac:dyDescent="0.35">
      <c r="A30" s="1"/>
      <c r="B30" s="6"/>
      <c r="C30" s="54"/>
      <c r="E30" s="68"/>
      <c r="G30" s="69"/>
      <c r="I30" s="70"/>
      <c r="K30" s="55"/>
      <c r="M30" s="71"/>
      <c r="N30" s="71"/>
      <c r="O30" s="72"/>
      <c r="P30" s="12"/>
      <c r="Q30" s="1"/>
      <c r="R30" s="1"/>
      <c r="S30" s="1"/>
      <c r="T30" s="1"/>
      <c r="U30" s="1"/>
      <c r="V30" s="1"/>
      <c r="W30" s="1"/>
      <c r="X30" s="1"/>
      <c r="Y30" s="1"/>
      <c r="Z30" s="1"/>
    </row>
    <row r="31" spans="1:26" ht="275.25" customHeight="1" x14ac:dyDescent="0.25">
      <c r="A31" s="1"/>
      <c r="B31" s="6"/>
      <c r="C31" s="78" t="s">
        <v>28</v>
      </c>
      <c r="D31" s="57"/>
      <c r="E31" s="58" t="str">
        <f>+IF([1]Hoja1!$N$55&gt;=0.5,"Si","No")</f>
        <v>Si</v>
      </c>
      <c r="G31" s="60">
        <f>+[1]Hoja1!N55</f>
        <v>0.9285714285714286</v>
      </c>
      <c r="I31" s="74" t="s">
        <v>29</v>
      </c>
      <c r="K31" s="60">
        <v>0.75</v>
      </c>
      <c r="L31" s="75"/>
      <c r="M31" s="74" t="s">
        <v>30</v>
      </c>
      <c r="N31" s="64"/>
      <c r="O31" s="65">
        <f>G31-K31</f>
        <v>0.1785714285714286</v>
      </c>
      <c r="P31" s="12"/>
      <c r="Q31" s="1"/>
      <c r="R31" s="1"/>
      <c r="S31" s="1"/>
      <c r="T31" s="1"/>
      <c r="U31" s="1"/>
      <c r="V31" s="1"/>
      <c r="W31" s="1"/>
      <c r="X31" s="1"/>
      <c r="Y31" s="1"/>
      <c r="Z31" s="1"/>
    </row>
    <row r="32" spans="1:26" ht="6.75" customHeight="1" x14ac:dyDescent="0.35">
      <c r="A32" s="1"/>
      <c r="B32" s="6"/>
      <c r="C32" s="54"/>
      <c r="E32" s="68"/>
      <c r="G32" s="69"/>
      <c r="I32" s="70"/>
      <c r="K32" s="55"/>
      <c r="M32" s="71"/>
      <c r="N32" s="71"/>
      <c r="O32" s="72"/>
      <c r="P32" s="12"/>
      <c r="Q32" s="1"/>
      <c r="R32" s="1"/>
      <c r="S32" s="1"/>
      <c r="T32" s="1"/>
      <c r="U32" s="1"/>
      <c r="V32" s="1"/>
      <c r="W32" s="1"/>
      <c r="X32" s="1"/>
      <c r="Y32" s="1"/>
      <c r="Z32" s="1"/>
    </row>
    <row r="33" spans="1:26" ht="270.75" customHeight="1" thickBot="1" x14ac:dyDescent="0.3">
      <c r="A33" s="1"/>
      <c r="B33" s="6"/>
      <c r="C33" s="79" t="s">
        <v>31</v>
      </c>
      <c r="D33" s="57"/>
      <c r="E33" s="58" t="str">
        <f>+IF([1]Hoja1!$N$69&gt;=0.5,"Si","No")</f>
        <v>Si</v>
      </c>
      <c r="G33" s="60">
        <f>+[1]Hoja1!N69</f>
        <v>0.7857142857142857</v>
      </c>
      <c r="I33" s="80" t="s">
        <v>32</v>
      </c>
      <c r="K33" s="60">
        <v>0.79</v>
      </c>
      <c r="L33" s="75"/>
      <c r="M33" s="80" t="s">
        <v>33</v>
      </c>
      <c r="N33" s="64"/>
      <c r="O33" s="65">
        <f>G33-K33</f>
        <v>-4.2857142857143371E-3</v>
      </c>
      <c r="P33" s="12"/>
      <c r="Q33" s="1"/>
      <c r="R33" s="1"/>
      <c r="S33" s="1"/>
      <c r="T33" s="1"/>
      <c r="U33" s="1"/>
      <c r="V33" s="1"/>
      <c r="W33" s="1"/>
      <c r="X33" s="1"/>
      <c r="Y33" s="1"/>
      <c r="Z33" s="1"/>
    </row>
    <row r="34" spans="1:26" ht="12.75" customHeight="1" x14ac:dyDescent="0.25">
      <c r="A34" s="1"/>
      <c r="B34" s="6"/>
      <c r="C34" s="81"/>
      <c r="D34" s="81"/>
      <c r="E34" s="34"/>
      <c r="F34" s="1"/>
      <c r="G34" s="1"/>
      <c r="H34" s="1"/>
      <c r="I34" s="1"/>
      <c r="J34" s="1"/>
      <c r="K34" s="1"/>
      <c r="L34" s="1"/>
      <c r="M34" s="82"/>
      <c r="N34" s="82"/>
      <c r="O34" s="82"/>
      <c r="P34" s="12"/>
      <c r="Q34" s="1"/>
      <c r="R34" s="1"/>
      <c r="S34" s="1"/>
      <c r="T34" s="1"/>
      <c r="U34" s="1"/>
      <c r="V34" s="1"/>
      <c r="W34" s="1"/>
      <c r="X34" s="1"/>
      <c r="Y34" s="1"/>
      <c r="Z34" s="1"/>
    </row>
    <row r="35" spans="1:26" ht="12.75" customHeight="1" x14ac:dyDescent="0.25">
      <c r="A35" s="1"/>
      <c r="B35" s="6"/>
      <c r="C35" s="83"/>
      <c r="D35" s="81"/>
      <c r="E35" s="34"/>
      <c r="F35" s="1"/>
      <c r="G35" s="1"/>
      <c r="H35" s="1"/>
      <c r="I35" s="1"/>
      <c r="J35" s="1"/>
      <c r="K35" s="1"/>
      <c r="L35" s="1"/>
      <c r="M35" s="82"/>
      <c r="N35" s="82"/>
      <c r="O35" s="82"/>
      <c r="P35" s="12"/>
      <c r="Q35" s="1"/>
      <c r="R35" s="1"/>
      <c r="S35" s="1"/>
      <c r="T35" s="1"/>
      <c r="U35" s="1"/>
      <c r="V35" s="1"/>
      <c r="W35" s="1"/>
      <c r="X35" s="1"/>
      <c r="Y35" s="1"/>
      <c r="Z35" s="1"/>
    </row>
    <row r="36" spans="1:26" ht="12.75" customHeight="1" x14ac:dyDescent="0.25">
      <c r="A36" s="1"/>
      <c r="B36" s="6"/>
      <c r="C36" s="84"/>
      <c r="D36" s="1"/>
      <c r="E36" s="1"/>
      <c r="F36" s="1"/>
      <c r="G36" s="1"/>
      <c r="H36" s="1"/>
      <c r="I36" s="1"/>
      <c r="J36" s="1"/>
      <c r="K36" s="1"/>
      <c r="L36" s="1"/>
      <c r="M36" s="1"/>
      <c r="N36" s="1"/>
      <c r="O36" s="1"/>
      <c r="P36" s="12"/>
      <c r="Q36" s="1"/>
      <c r="R36" s="1"/>
      <c r="S36" s="1"/>
      <c r="T36" s="1"/>
      <c r="U36" s="1"/>
      <c r="V36" s="1"/>
      <c r="W36" s="1"/>
      <c r="X36" s="1"/>
      <c r="Y36" s="1"/>
      <c r="Z36" s="1"/>
    </row>
    <row r="37" spans="1:26" ht="12.75" customHeight="1" thickBot="1" x14ac:dyDescent="0.3">
      <c r="A37" s="1"/>
      <c r="B37" s="85"/>
      <c r="C37" s="86"/>
      <c r="D37" s="86"/>
      <c r="E37" s="86"/>
      <c r="F37" s="86"/>
      <c r="G37" s="86"/>
      <c r="H37" s="86"/>
      <c r="I37" s="86"/>
      <c r="J37" s="86"/>
      <c r="K37" s="86"/>
      <c r="L37" s="86"/>
      <c r="M37" s="86"/>
      <c r="N37" s="86"/>
      <c r="O37" s="86"/>
      <c r="P37" s="87"/>
      <c r="Q37" s="1"/>
      <c r="R37" s="1"/>
      <c r="S37" s="1"/>
      <c r="T37" s="1"/>
      <c r="U37" s="1"/>
      <c r="V37" s="1"/>
      <c r="W37" s="1"/>
      <c r="X37" s="1"/>
      <c r="Y37" s="1"/>
      <c r="Z37" s="1"/>
    </row>
    <row r="38" spans="1:26" ht="12.75" customHeight="1" thickTop="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1" priority="1" operator="between">
      <formula>0.76</formula>
      <formula>1</formula>
    </cfRule>
  </conditionalFormatting>
  <conditionalFormatting sqref="G25 G27 G29 G31 G33">
    <cfRule type="cellIs" dxfId="20" priority="2" operator="between">
      <formula>0.51</formula>
      <formula>0.75</formula>
    </cfRule>
  </conditionalFormatting>
  <conditionalFormatting sqref="G25 G27 G29 G31 G33">
    <cfRule type="cellIs" dxfId="19" priority="3" operator="between">
      <formula>0.26</formula>
      <formula>0.5</formula>
    </cfRule>
  </conditionalFormatting>
  <conditionalFormatting sqref="M7">
    <cfRule type="cellIs" dxfId="18" priority="4" operator="between">
      <formula>0.76</formula>
      <formula>1</formula>
    </cfRule>
  </conditionalFormatting>
  <conditionalFormatting sqref="M7">
    <cfRule type="cellIs" dxfId="17" priority="5" operator="between">
      <formula>0.51</formula>
      <formula>0.75</formula>
    </cfRule>
  </conditionalFormatting>
  <conditionalFormatting sqref="M7">
    <cfRule type="cellIs" dxfId="16" priority="6" operator="between">
      <formula>0.26</formula>
      <formula>0.5</formula>
    </cfRule>
  </conditionalFormatting>
  <conditionalFormatting sqref="M7">
    <cfRule type="cellIs" dxfId="15" priority="7" operator="between">
      <formula>0</formula>
      <formula>0.25</formula>
    </cfRule>
  </conditionalFormatting>
  <conditionalFormatting sqref="K25">
    <cfRule type="cellIs" dxfId="14" priority="8" operator="between">
      <formula>0.76</formula>
      <formula>1</formula>
    </cfRule>
  </conditionalFormatting>
  <conditionalFormatting sqref="K25">
    <cfRule type="cellIs" dxfId="13" priority="9" operator="between">
      <formula>0.51</formula>
      <formula>0.75</formula>
    </cfRule>
  </conditionalFormatting>
  <conditionalFormatting sqref="K25">
    <cfRule type="cellIs" dxfId="12" priority="10" operator="between">
      <formula>0.26</formula>
      <formula>0.5</formula>
    </cfRule>
  </conditionalFormatting>
  <conditionalFormatting sqref="K27">
    <cfRule type="cellIs" dxfId="11" priority="11" operator="between">
      <formula>0.76</formula>
      <formula>1</formula>
    </cfRule>
  </conditionalFormatting>
  <conditionalFormatting sqref="K27">
    <cfRule type="cellIs" dxfId="10" priority="12" operator="between">
      <formula>0.51</formula>
      <formula>0.75</formula>
    </cfRule>
  </conditionalFormatting>
  <conditionalFormatting sqref="K27">
    <cfRule type="cellIs" dxfId="9" priority="13" operator="between">
      <formula>0.26</formula>
      <formula>0.5</formula>
    </cfRule>
  </conditionalFormatting>
  <conditionalFormatting sqref="K29">
    <cfRule type="cellIs" dxfId="8" priority="14" operator="between">
      <formula>0.76</formula>
      <formula>1</formula>
    </cfRule>
  </conditionalFormatting>
  <conditionalFormatting sqref="K29">
    <cfRule type="cellIs" dxfId="7" priority="15" operator="between">
      <formula>0.51</formula>
      <formula>0.75</formula>
    </cfRule>
  </conditionalFormatting>
  <conditionalFormatting sqref="K29">
    <cfRule type="cellIs" dxfId="6" priority="16" operator="between">
      <formula>0.26</formula>
      <formula>0.5</formula>
    </cfRule>
  </conditionalFormatting>
  <conditionalFormatting sqref="K31">
    <cfRule type="cellIs" dxfId="5" priority="17" operator="between">
      <formula>0.76</formula>
      <formula>1</formula>
    </cfRule>
  </conditionalFormatting>
  <conditionalFormatting sqref="K31">
    <cfRule type="cellIs" dxfId="4" priority="18" operator="between">
      <formula>0.51</formula>
      <formula>0.75</formula>
    </cfRule>
  </conditionalFormatting>
  <conditionalFormatting sqref="K31">
    <cfRule type="cellIs" dxfId="3" priority="19" operator="between">
      <formula>0.26</formula>
      <formula>0.5</formula>
    </cfRule>
  </conditionalFormatting>
  <conditionalFormatting sqref="K33">
    <cfRule type="cellIs" dxfId="2" priority="20" operator="between">
      <formula>0.76</formula>
      <formula>1</formula>
    </cfRule>
  </conditionalFormatting>
  <conditionalFormatting sqref="K33">
    <cfRule type="cellIs" dxfId="1" priority="21" operator="between">
      <formula>0.51</formula>
      <formula>0.75</formula>
    </cfRule>
  </conditionalFormatting>
  <conditionalFormatting sqref="K33">
    <cfRule type="cellIs" dxfId="0" priority="22" operator="between">
      <formula>0.26</formula>
      <formula>0.5</formula>
    </cfRule>
  </conditionalFormatting>
  <dataValidations count="2">
    <dataValidation type="list" allowBlank="1" showErrorMessage="1" sqref="E19" xr:uid="{DB8C39EA-BE41-462E-A2F2-28D55319B319}">
      <formula1>"Si,No,En proceso"</formula1>
    </dataValidation>
    <dataValidation type="list" allowBlank="1" showErrorMessage="1" sqref="N19:O20 E20:E21" xr:uid="{B55C7DA5-1DC7-407C-B1FF-C45DFC0D519B}">
      <formula1>"Si,No"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ADM-CONTROLI03</dc:creator>
  <cp:lastModifiedBy>ADM-CONTROLI03</cp:lastModifiedBy>
  <dcterms:created xsi:type="dcterms:W3CDTF">2023-01-31T22:40:59Z</dcterms:created>
  <dcterms:modified xsi:type="dcterms:W3CDTF">2023-01-31T22:44:01Z</dcterms:modified>
</cp:coreProperties>
</file>