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DM-SUMINIS14\Desktop\ESE IMSALUD FRANKLIN FUENTES\VARIOS\MODIFICACIONES PAA\"/>
    </mc:Choice>
  </mc:AlternateContent>
  <bookViews>
    <workbookView xWindow="0" yWindow="0" windowWidth="20475" windowHeight="12300" activeTab="1"/>
  </bookViews>
  <sheets>
    <sheet name="2021" sheetId="1" r:id="rId1"/>
    <sheet name="Hoja1" sheetId="2" r:id="rId2"/>
  </sheets>
  <definedNames>
    <definedName name="_xlnm._FilterDatabase" localSheetId="0" hidden="1">'2021'!$A$23:$K$122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2" i="2" l="1"/>
  <c r="G43" i="2" l="1"/>
  <c r="H105" i="2"/>
  <c r="G105" i="2"/>
  <c r="G55" i="2"/>
  <c r="C15" i="2"/>
  <c r="P49" i="1" l="1"/>
  <c r="H64" i="1" l="1"/>
  <c r="G64" i="1"/>
  <c r="G49" i="1"/>
  <c r="C15" i="1" l="1"/>
  <c r="G103" i="1" l="1"/>
</calcChain>
</file>

<file path=xl/sharedStrings.xml><?xml version="1.0" encoding="utf-8"?>
<sst xmlns="http://schemas.openxmlformats.org/spreadsheetml/2006/main" count="1851" uniqueCount="300">
  <si>
    <t xml:space="preserve"> SERVICIO DE VIGILANCIA PARA LAS UNIDADES BASICAS E IPS Y SEDE ADMINISTRATIVA DE LA E.S.E IMSALUD </t>
  </si>
  <si>
    <t xml:space="preserve"> De acuerdo al manual de contratación vigente </t>
  </si>
  <si>
    <t xml:space="preserve"> Recursos Propios </t>
  </si>
  <si>
    <t xml:space="preserve"> $1.623.554.282 </t>
  </si>
  <si>
    <t xml:space="preserve"> SUBGERENCIA ADMINISTRATIVA Y FINANCIERA Y OFICINA SERVICIOS GENERALES  </t>
  </si>
  <si>
    <t>ARRENDAMIENTOS</t>
  </si>
  <si>
    <t xml:space="preserve"> $150.000.000 </t>
  </si>
  <si>
    <t xml:space="preserve"> $50.000.000 </t>
  </si>
  <si>
    <t>NO</t>
  </si>
  <si>
    <t>N/A</t>
  </si>
  <si>
    <t>COMPRA DE EQUIPOS DE COMPUTO E IMPRESORAS DE LA ESE IMSALUD</t>
  </si>
  <si>
    <t>N8130</t>
  </si>
  <si>
    <t>SUMINISTRO DE MATERIALES ELECTRICOS PARA LA RED PRESTADORA DE LA ESE IMSALUD</t>
  </si>
  <si>
    <t>3 MESES</t>
  </si>
  <si>
    <t>RECURSOS PROPIOS</t>
  </si>
  <si>
    <t>Asesor a la ESE IMSALUD en el manejo del programa de seguros destinado a proteger las personas, bienes e intereses patrimoniales o aquellos por los que es legalmente responsable</t>
  </si>
  <si>
    <t>12 MESES</t>
  </si>
  <si>
    <t>CONTRATACION ELECTRONICA</t>
  </si>
  <si>
    <t>2 MESES</t>
  </si>
  <si>
    <t xml:space="preserve">Limpieza y desmonte areas verdes de las IPS y Unidades Bàsicas </t>
  </si>
  <si>
    <t>72102902
72153501</t>
  </si>
  <si>
    <t>1 MESES</t>
  </si>
  <si>
    <t>Mantenimiento de motobombas</t>
  </si>
  <si>
    <t>Desinfección de áreas</t>
  </si>
  <si>
    <t>SUMINISTRO DE ALIMENTOS Y LOGÍSTICA PARA LA BRIGADA INSTITUCIONAL A REALIZAR CON LA ORGANIZACIÓN INTERNACIONAL PARA LAS MIGRACIONES (OIM) Y LA RED PRESTADORA DE SERVICIOS DE SALUD DE LA ESE IMSALUD</t>
  </si>
  <si>
    <t>Estudio de calidad, calculo de blindaje y niveles de referencia Rayos X</t>
  </si>
  <si>
    <t>Estudio microbiologico de superficies y estudio microbiologico de agua potable para la ESE IMSALUD</t>
  </si>
  <si>
    <t>Prestaciòn de servicios de mensajerìa por correo certificado de la ESE IMSALUD</t>
  </si>
  <si>
    <t>Suministro de materiales de ferreteria para la red prestadora de la ESE IMSALUD</t>
  </si>
  <si>
    <t>Consultoria para elaborar estudios de vulnerabilidad sismica de edificaciones de los organismos de salud</t>
  </si>
  <si>
    <t>Suministro de oxigeno Medcinal para la atención de pacientes en la ESE IMSALUD</t>
  </si>
  <si>
    <t xml:space="preserve">Compra de Tablets </t>
  </si>
  <si>
    <t xml:space="preserve">FACTURACION, AUDITORIA DE CUENTAS MEDICAS, GESTION INTEGRAL DE CARTERA </t>
  </si>
  <si>
    <t>OCTUBRE</t>
  </si>
  <si>
    <t>INVITACION PUBLICA DE OFERTAS</t>
  </si>
  <si>
    <t>PRESTACION DE SERVICIOS DE EXAMENES DE SALUD OCUPACIONAL</t>
  </si>
  <si>
    <t>COMPRA DE PRUEBAS RAPIDAS DE ANTIGENO PARA COVID</t>
  </si>
  <si>
    <t>Dotación de ley para  empleados de planta</t>
  </si>
  <si>
    <t>A. INFORMACIÓN GENERAL DE LA ENTIDAD</t>
  </si>
  <si>
    <t>Nombre</t>
  </si>
  <si>
    <t>Dirección</t>
  </si>
  <si>
    <t>Teléfono</t>
  </si>
  <si>
    <t>Página web</t>
  </si>
  <si>
    <t>Misión y visión</t>
  </si>
  <si>
    <t>Perspectiva estratégica</t>
  </si>
  <si>
    <t>Valor total del PAA</t>
  </si>
  <si>
    <t>Fecha de última actualización del PAA</t>
  </si>
  <si>
    <t>1 MES</t>
  </si>
  <si>
    <t>CARGO:              JEFE DE OFICINA (SERVICIOS    GENERALES) TELEFONO:       5784980
CORREO:            suministros@imsalud.gov.co</t>
  </si>
  <si>
    <t>CARGO:              TECNICA AREA DE LA SALUD TELEFONO:       5784980
CORREO:            farmacia@imsalud.go.co</t>
  </si>
  <si>
    <t>CARGO:             JEFE DE OFICINA (SERVICIOS    GENERALES) TELEFONO:       5784980
CORREO:            suministros@imsalud.gov.co</t>
  </si>
  <si>
    <t>CARGO:             JEFE DE OFICINA (SERVICIOS    GENERALES) TELEFONO:      5784980
CORREO:          suministros@imsalud.gov.co</t>
  </si>
  <si>
    <t>ADMINISTRACION LABORAL TELEFONO:     5784980
CORREO:          personal@imsalud.gov.co</t>
  </si>
  <si>
    <t>CARGO:            PROFESIONAL UNIVERSITARIO
INFORMATICA TELEFONO:     5784980
CORREO:        sistemas@imsalud.gov.co</t>
  </si>
  <si>
    <t>CARGO:           JEFE DE OFICINA (SERVICIOS    GENERALES) TELEFONO:    5784980
CORREO:       suministros@imsalud.gov.co</t>
  </si>
  <si>
    <t>CARGO:             ALMACEN TELEFONO:      5784980
CORREO:           almacen@imsalud.gov.co</t>
  </si>
  <si>
    <t>CARGO:
SUBGERENCIA DE ATENCION EN SALUD TELEFONO:      5784980
CORREO:           subatencionsalud@imsalud.gov.co</t>
  </si>
  <si>
    <t>CARGO:           JEFE DE OFICINA (SERVICIOS    GENERALES) TELEFONO:    5784980
CORREO:        suministros@imsalud.gov.co</t>
  </si>
  <si>
    <t>CARGO:           SISTEMA DE GESTION DE SEGURIDAD Y SALUD EN EL TRABAJO
TELEFONO:    5784980
CORREO:        sgsst@imsalud.gov.co</t>
  </si>
  <si>
    <t>CARGO:            PROFESIONAL UNIVERSITARIO INFORMATICA
TELEFONO:     5784980
CORREO:          sistemas@imsalud.gov.co</t>
  </si>
  <si>
    <t>CARGO:        SUBGERENCIA DE ATENCION EN SALUD, SUBGERENCIA ADMINISTRATIVA Y FINANCIERA Y PROMOCION Y PREVENCION
TELEFONO:    5784980
CORREO:       subfinanciera@imsalud.gov.co</t>
  </si>
  <si>
    <t>OFICINA SIAU TELEFONO:     5784980
CORREO:          siau@imsalud.gov.co</t>
  </si>
  <si>
    <t>CARGO:           PROMOCION Y PREVENCION TELEFONO:    5784980
CORREO:        pyp@imsalud.gov.co</t>
  </si>
  <si>
    <t>CARGO:             SUBGERENCIA DE ATENCION EN SALUD TELEFONO:      5784980
CORREO:           subatencionsalud@imsalud.gov.co</t>
  </si>
  <si>
    <t>CARGO:           SUBGERENCIA ADMINISTRATIVA Y FINANCIERA
TELEFONO:    5784980
CORREO:       subfinanciera@imsalud.gov.co</t>
  </si>
  <si>
    <t>CARGO:            PROFESIONAL UNIVERSITARIO INFORMATICA
TELEFONO:     5784980
CORREO:        sistemas@imsalud.gov.co</t>
  </si>
  <si>
    <t>CARGO:           SUBGERENCIA ADMINISTRATIVA Y FINANCIERA
TELEFONO:    5784980
CORREO:        subfinanciera@imsalud.gov.co</t>
  </si>
  <si>
    <t xml:space="preserve"> CARGO: SISTEMA DE GESTION DE SEGURIDAD Y SALUD EN EL TRABAJO                                                         TELEFONO: 5784980                                                CORREO: sgsst@imsalud.gov.co </t>
  </si>
  <si>
    <t>CARGO: JEFE DE OFICINA (SERVICIOS GENERALES) TELEFONO: 5784980                                                  CORREO: suministros@imsalud.gov.co</t>
  </si>
  <si>
    <t>CARGO:            JEFE DE OFICINA (SERVICIOS    GENERALES)
TELEFONO:     5784980
CORREO:          suministros@imsalud.gov.co</t>
  </si>
  <si>
    <t>CARGO:            ALMACEN
TELEFONO:      5784980
CORREO:           almacen@imsalud.gov.co</t>
  </si>
  <si>
    <t>CONTRATACION DIRECTA</t>
  </si>
  <si>
    <t>Compra de elementos de protecciòn personal en el cargo de mensajero de la ESE IMSALUD</t>
  </si>
  <si>
    <t>Suministro, instalaciòn y mantenimiento de vidrio, aluminio, acero y acabados en PVC para la ESE IMSALUD</t>
  </si>
  <si>
    <t>Suministro, instalaciòn, fundida y pulida de acabados en granito para la adecuaciòn y mantenimiento de los servicios de la ESE IMSALUD</t>
  </si>
  <si>
    <t>Mantenimiento de ambulancias en garantia en la ESE IMSALUD</t>
  </si>
  <si>
    <t>Elaboraciòn de documentaciòn de validaciòn para aprobaciòn de licencias de rayos X de la ESE IMSALUD</t>
  </si>
  <si>
    <t>Servicio de mantenimiento preventivo y correctivo del parque automotor de marca NISSAN de la ESE IMSALUD</t>
  </si>
  <si>
    <t xml:space="preserve">control logístico y monitoreo de vehículos de la ese imsalud </t>
  </si>
  <si>
    <t>Señalización de sede administrativa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</si>
  <si>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</si>
  <si>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</si>
  <si>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Información de contacto</t>
  </si>
  <si>
    <t>Límite de contratación menor cuantía</t>
  </si>
  <si>
    <t>Límite de contratación mínima cuantía</t>
  </si>
  <si>
    <t>E.S.E. IMSALUD</t>
  </si>
  <si>
    <t>Avenida 0 A No. 21-133 Barrio Blanco</t>
  </si>
  <si>
    <t>(+57) 7 5784980</t>
  </si>
  <si>
    <t>www.imsalud.gov.co</t>
  </si>
  <si>
    <t>B. ADQUISICIONES PLANEADAS</t>
  </si>
  <si>
    <t>C1104</t>
  </si>
  <si>
    <t>ENERO</t>
  </si>
  <si>
    <t>G4761</t>
  </si>
  <si>
    <t>SUMINISTRO DE PAPELERIA Y ELEMENTOS DE OFICINA</t>
  </si>
  <si>
    <t>M7310-J5813</t>
  </si>
  <si>
    <t>PUBLICACION AVISOS INFORMATIVOS EN UN DIARIO DE AMPLIA CIRCULACION LOCAL</t>
  </si>
  <si>
    <t>4645</t>
  </si>
  <si>
    <t>COMPRA DE RECETARIOS OFICIALES PARA EL MANEJO DE MEDICAMENTOS DE CONTROL ESPECIAL(FONDO ROTATORIO DE ESTUPERFACIENTES)</t>
  </si>
  <si>
    <t>G4649</t>
  </si>
  <si>
    <t>SUNINISTRO DE ELEMENTOS DE ASEO Y CAFETERIA PARA LA ESE IMSALUD</t>
  </si>
  <si>
    <t>COMPRA DE EQUIPOS E INSTRUMENTAL MEDICO QUIRURGICO, LABORATORIO, RAYOS X.</t>
  </si>
  <si>
    <t>G4731</t>
  </si>
  <si>
    <t>G4645</t>
  </si>
  <si>
    <t>COMPRA DE SABANAS Y COLCHONETAS PARA LA ESE IMSALUD</t>
  </si>
  <si>
    <t>MARZO</t>
  </si>
  <si>
    <t>G4690</t>
  </si>
  <si>
    <t>COMPRA DE CORTINAS EN MALLA ANTIFLUIDO  DE LA ESE IMSALUD</t>
  </si>
  <si>
    <t>JUNIO</t>
  </si>
  <si>
    <t>G4779</t>
  </si>
  <si>
    <t>COMPRA DE UNIFORMES PARA PERSONAL DE AREA DE LA SALUD DE LA ESE IMSALUD</t>
  </si>
  <si>
    <t>COMPRA DE ROPA QUIRURGICA PARA LA ESE IMSALUD</t>
  </si>
  <si>
    <t>G4741</t>
  </si>
  <si>
    <t>F4322</t>
  </si>
  <si>
    <t>SUMINISTRO DE REPUESTOS PARA LOS AIRES ACONDICIONADOS, NEVERAS Y EQUIPOS DE REFRIGERACION PARA LA ESE IMSALUD</t>
  </si>
  <si>
    <t>C3312</t>
  </si>
  <si>
    <t>SUMINISTRO DE REPUESTOS PARA EQUIPOS INDUSTRIALES DE LA ESE IMSALUD</t>
  </si>
  <si>
    <t>S9524</t>
  </si>
  <si>
    <t>F4290</t>
  </si>
  <si>
    <t>CONTRATACION DE SERVICIOS DE MANTENIMIENTO A UNIDADES BASICAS E IPS DE LA ESE IMSALUD</t>
  </si>
  <si>
    <t>G4520</t>
  </si>
  <si>
    <t>4659</t>
  </si>
  <si>
    <t>REPUESTOS PARA EQUIPOS ODONTOLOGICOS  DE LA ESE IMSALUD</t>
  </si>
  <si>
    <t>12MESES</t>
  </si>
  <si>
    <t>REPUESTOS PARA EQUIPOS BIOMEDICOS  DE LA ESE IMSALUD</t>
  </si>
  <si>
    <t>N8219</t>
  </si>
  <si>
    <t>MANTENIMIENTO PREVENTIVO Y CORRECTIVO DE LAS FOTOCOPIADORAS (REPUESTOS) DE LA ESE IMSALUD</t>
  </si>
  <si>
    <t>G4742</t>
  </si>
  <si>
    <t>COMPRA DE EQUIPOS PARA EL SISTEMA DE SEGURIDAD DE LA ESE IMSALUD</t>
  </si>
  <si>
    <t>F4321</t>
  </si>
  <si>
    <t>MANTENIMIENTO PREVENTIVO Y CORRECTIVO DE PLANTAS ELECTRICAS DE LA ESE IMSALUD</t>
  </si>
  <si>
    <t>MANTENIMIENTO DE LAVADORAS Y SECADORAS DE LA ESE IMSALUD</t>
  </si>
  <si>
    <t>C1811</t>
  </si>
  <si>
    <t>COMPRA DE SEÑALIZACION DE LA ESE IMSALUD</t>
  </si>
  <si>
    <t>C2819</t>
  </si>
  <si>
    <t>MANTENIMIENTO DE EXTINTORES (REPUESTOS ) DE LA ESE IMSALUD</t>
  </si>
  <si>
    <t>C3319</t>
  </si>
  <si>
    <t>CONTRATACION DE SERVICIOS PARA EL MANTENIMIENTO PREVENTIVO Y CORRECTIVO DE EQUIPOS BIOMEDICOS DE LA ESE IMSALUD</t>
  </si>
  <si>
    <t>CONTRATACION DE SERVICIOS PARA EL MANTENIMIENTO PREVENTIVO Y CORRECTIVO DE EQUIPOS ODONTOLOGICOS  DE LA ESE IMSALUD</t>
  </si>
  <si>
    <t>S9512</t>
  </si>
  <si>
    <t>CONTRATACION DE SERVICIOS PARA EL MANTENIMIENTO PREVENTIVO Y CORRECTIVO DE LA RED DE TELECOMUNICACIONES DE LA ESE IMSALUD.</t>
  </si>
  <si>
    <t>CONTRATACION DE SERVICIOS PARA EL MANTENIMIENTO PREVENTIVO Y CORRECTIVO PARA LOS AIRES ACONDICIONADOS DE LA ESE IMSALUD</t>
  </si>
  <si>
    <t>C3312-G4659</t>
  </si>
  <si>
    <t>CONTRATACION DE SERVICIOS PARA EL MANTENIMIENTO PREVENTIVO Y CORRECTIVO DE EQUIPOS INDUSTRIALES DE LA ESE IMSALUD</t>
  </si>
  <si>
    <t>9 MESES</t>
  </si>
  <si>
    <t>S9511</t>
  </si>
  <si>
    <t>CONTRATACION DE SERVICIOS PARA EL MANTENIMIENTO PREVENTIVO Y CORRECTIVO DEL SISTEMA DE SEGURIDAD</t>
  </si>
  <si>
    <t>CONTRATACION DE SERVICIOS PARA EL MANTENIMIENTO DE SECADORAS Y LAVADORAS DE LA ESE IMSALUD</t>
  </si>
  <si>
    <t>CONTRATACION DE SERVICIOS PARA EL MANTENIMIENTO DE EXTINTORES</t>
  </si>
  <si>
    <t>CONTRATACION DE SERVICIOS DE CALIBRACION DE LOS EQUIPOS MEDICOS DE LA ESE IMSALUD</t>
  </si>
  <si>
    <t>FEBRERO</t>
  </si>
  <si>
    <t>Q8890</t>
  </si>
  <si>
    <t>H4921</t>
  </si>
  <si>
    <t>TRANSPORTE TERRESTRE</t>
  </si>
  <si>
    <t>H4923</t>
  </si>
  <si>
    <t>SUMINISTRO DE TRANSPORTE DE AGUA (CARROTANQUE)</t>
  </si>
  <si>
    <t>SERVICIO PARA LA SEMANA DE PARTICIPACION SOCIAL Y COMUNITARIA</t>
  </si>
  <si>
    <t>M7120</t>
  </si>
  <si>
    <t>5629</t>
  </si>
  <si>
    <t>ALMUERZOS PARA JORNADA DE VACUNACION DEL PROGRAMA DE AMPLIADO DE INMUNIZACION</t>
  </si>
  <si>
    <t>PRESTACION DE SERVICIOS DE LECTURA DE DOSIMETRIA MEDICO PARA LOS USUARIOS DE LA ESE IMSALUD</t>
  </si>
  <si>
    <t>PRESTACION DE SERVICIOS DE LECTURA DE DOSIMETRIA ODONTOLOGICA PARA LOS USUARIOS DE LA ESE IMSALUD</t>
  </si>
  <si>
    <t>5320</t>
  </si>
  <si>
    <t>PRESTACION DE SERVICIOS DE RECOLECCION CURSO Y ENTREGA DE CORRESPONDENCIA NACIONAL Y LOCAL  DE LA ESE IMSALUD</t>
  </si>
  <si>
    <t>6110</t>
  </si>
  <si>
    <t>SERVICIO DE INTERCONECCION DE DATOS E INTERNET DE LA ESE IMSALUD</t>
  </si>
  <si>
    <t>6311</t>
  </si>
  <si>
    <t>MANTENIMIENTO IMPLEMENTACION HOSTING PAGINA WEP DE LA ESE IMSALUD</t>
  </si>
  <si>
    <t>PRESTACION DE SERVICIO ACTUALIZACION DE SOFTWARE TNS DE LA ESE IMSALUD</t>
  </si>
  <si>
    <t>COMPRA DE LICENCIA PARA LOS EQUIPOS DE COMPUTO DE LA ESE IMSALUD</t>
  </si>
  <si>
    <t>I5611</t>
  </si>
  <si>
    <t>4645-C2011-4559</t>
  </si>
  <si>
    <t>6511</t>
  </si>
  <si>
    <t>ADQUISICION DE SOAT PARA LOS VEHICULOS DE LA ESE IMSALUD</t>
  </si>
  <si>
    <t>SEGUROS QUE GARANTICE LA PROTECCION DE LOS ACTIVOS, INTERESES PATRIMONIALES Y VIENES PROPIOS DE LA ESE IMSALUD</t>
  </si>
  <si>
    <t>PRODUCTOS FARMACEUTICOS (medicamentos)</t>
  </si>
  <si>
    <t>841116</t>
  </si>
  <si>
    <t>ACTUALIZACION Y MANTENIMIENTO DEL SISTEMA BASICO DE RAYOS X Y SISTEMA DE RADIOLOGIA COMPUTALIZADA, PARA AREA DE RAYOS X DE LA RED PRESTADORA DEL SERVICIO DE LA ESE IMSALUD</t>
  </si>
  <si>
    <t>6 MESES</t>
  </si>
  <si>
    <t>ESTUDIO RADIOFISICO Y MEDICION AMBIENTAL PARA LA EVOLUCION RADIOLOGICA DE LAS INSTALACIONES DE RX DEL POLICLINICO JUAN ATALAYA DE LA ESE IMSALUD</t>
  </si>
  <si>
    <t>EQUIPO DE RAYOS X DIGITAL CON IMAGEN DE ALTA CALIDAD DE BAJA CLASIFICACION DE RAYOS X</t>
  </si>
  <si>
    <t>CA</t>
  </si>
  <si>
    <r>
      <rPr>
        <b/>
        <sz val="12"/>
        <color indexed="8"/>
        <rFont val="Arial"/>
        <family val="2"/>
      </rPr>
      <t>Misión:</t>
    </r>
    <r>
      <rPr>
        <sz val="12"/>
        <color rgb="FF000000"/>
        <rFont val="Arial"/>
        <family val="2"/>
      </rPr>
      <t xml:space="preserve"> Imsalud es la empresa pública prestadora de servicios de salud de primer nivel de Cúcuta, cuyo propósito es incentivar la cultura de vida saludable de la población, garantizando la calidad y eficiencia con su red. 
</t>
    </r>
    <r>
      <rPr>
        <b/>
        <sz val="12"/>
        <color indexed="8"/>
        <rFont val="Arial"/>
        <family val="2"/>
      </rPr>
      <t xml:space="preserve">Visión: </t>
    </r>
    <r>
      <rPr>
        <sz val="12"/>
        <color rgb="FF000000"/>
        <rFont val="Arial"/>
        <family val="2"/>
      </rPr>
      <t>Tenemos el firme propósito de ser en el 2024, la institución prestadora de servicios en salud fortalecida, renovada y moderna, reconocida por su excelente e incluyente atención a nuestros usuarios.</t>
    </r>
  </si>
  <si>
    <r>
      <rPr>
        <b/>
        <sz val="12"/>
        <color indexed="8"/>
        <rFont val="Arial"/>
        <family val="2"/>
      </rPr>
      <t xml:space="preserve">IMSALUD FORTALECIDO: </t>
    </r>
    <r>
      <rPr>
        <sz val="12"/>
        <color rgb="FF000000"/>
        <rFont val="Arial"/>
        <family val="2"/>
      </rPr>
      <t xml:space="preserve">Aumentar el compromiso del talento humano, ejecutando acciones que permitan convertirlo en una ventaja estratégica.
</t>
    </r>
    <r>
      <rPr>
        <b/>
        <sz val="12"/>
        <color indexed="8"/>
        <rFont val="Arial"/>
        <family val="2"/>
      </rPr>
      <t xml:space="preserve">IMSALUD INCLUYENTE: </t>
    </r>
    <r>
      <rPr>
        <sz val="12"/>
        <color rgb="FF000000"/>
        <rFont val="Arial"/>
        <family val="2"/>
      </rPr>
      <t xml:space="preserve">Fortalecer la interacción entre el cliente externo y la ESE IMSALUD, garantizando el goce pleno de los derechos y cumplimiento de los deberes de los usuarios.
</t>
    </r>
    <r>
      <rPr>
        <b/>
        <sz val="12"/>
        <color indexed="8"/>
        <rFont val="Arial"/>
        <family val="2"/>
      </rPr>
      <t>IMSALUD RENOVADO:</t>
    </r>
    <r>
      <rPr>
        <sz val="12"/>
        <color rgb="FF000000"/>
        <rFont val="Arial"/>
        <family val="2"/>
      </rPr>
      <t xml:space="preserve">  Mejorar la infraestructura hospitalaria y el mobiliario de la ESE IMSALUD,  para elevar la satisfacción del usuario.
</t>
    </r>
    <r>
      <rPr>
        <b/>
        <sz val="12"/>
        <color indexed="8"/>
        <rFont val="Arial"/>
        <family val="2"/>
      </rPr>
      <t xml:space="preserve">IMSALUD MODERNO: </t>
    </r>
    <r>
      <rPr>
        <sz val="12"/>
        <color rgb="FF000000"/>
        <rFont val="Arial"/>
        <family val="2"/>
      </rPr>
      <t xml:space="preserve">Actualizar e Incorporar tecnologia de punta que mejore la calidad de la prestación del servicio.
</t>
    </r>
    <r>
      <rPr>
        <b/>
        <sz val="12"/>
        <color indexed="8"/>
        <rFont val="Arial"/>
        <family val="2"/>
      </rPr>
      <t>IMSALUD EXCELENTE:</t>
    </r>
    <r>
      <rPr>
        <sz val="12"/>
        <color rgb="FF000000"/>
        <rFont val="Arial"/>
        <family val="2"/>
      </rPr>
      <t xml:space="preserve"> Desplegar estrategias que permitan el mejoramiento continuo de la calidad en los procesos tanto misionales como de apoyo.
</t>
    </r>
  </si>
  <si>
    <r>
      <rPr>
        <sz val="12"/>
        <color rgb="FFFFFFFF"/>
        <rFont val="Arial"/>
        <family val="2"/>
      </rPr>
      <t>Descripción</t>
    </r>
  </si>
  <si>
    <r>
      <rPr>
        <sz val="12"/>
        <color rgb="FFFFFFFF"/>
        <rFont val="Arial"/>
        <family val="2"/>
      </rPr>
      <t>Fecha estimada de inicio de proceso de selección</t>
    </r>
  </si>
  <si>
    <r>
      <rPr>
        <sz val="12"/>
        <color rgb="FFFFFFFF"/>
        <rFont val="Arial"/>
        <family val="2"/>
      </rPr>
      <t>Duración estimada del contrato</t>
    </r>
  </si>
  <si>
    <r>
      <rPr>
        <sz val="12"/>
        <color rgb="FFFFFFFF"/>
        <rFont val="Arial"/>
        <family val="2"/>
      </rPr>
      <t>Modalidad de selección</t>
    </r>
  </si>
  <si>
    <r>
      <rPr>
        <sz val="12"/>
        <color rgb="FFFFFFFF"/>
        <rFont val="Arial"/>
        <family val="2"/>
      </rPr>
      <t>Fuente de los recursos</t>
    </r>
  </si>
  <si>
    <r>
      <rPr>
        <sz val="12"/>
        <color rgb="FFFFFFFF"/>
        <rFont val="Arial"/>
        <family val="2"/>
      </rPr>
      <t>Valor total estimado</t>
    </r>
  </si>
  <si>
    <r>
      <rPr>
        <sz val="12"/>
        <color rgb="FFFFFFFF"/>
        <rFont val="Arial"/>
        <family val="2"/>
      </rPr>
      <t>Valor estimado en la vigencia actual</t>
    </r>
  </si>
  <si>
    <r>
      <rPr>
        <sz val="12"/>
        <color rgb="FFFFFFFF"/>
        <rFont val="Arial"/>
        <family val="2"/>
      </rPr>
      <t>¿Se requieren vigencias futuras?</t>
    </r>
  </si>
  <si>
    <r>
      <rPr>
        <sz val="12"/>
        <color rgb="FFFFFFFF"/>
        <rFont val="Arial"/>
        <family val="2"/>
      </rPr>
      <t>Estado de solicitud de vigencias futuras</t>
    </r>
  </si>
  <si>
    <r>
      <rPr>
        <sz val="12"/>
        <color rgb="FFFFFFFF"/>
        <rFont val="Arial"/>
        <family val="2"/>
      </rPr>
      <t>Datos de contacto del responsable</t>
    </r>
  </si>
  <si>
    <r>
      <rPr>
        <b/>
        <sz val="12"/>
        <rFont val="Arial"/>
        <family val="2"/>
      </rPr>
      <t>C. NECESIDADES
ADICIONALES</t>
    </r>
  </si>
  <si>
    <r>
      <rPr>
        <sz val="12"/>
        <color rgb="FFFFFFFF"/>
        <rFont val="Arial"/>
        <family val="2"/>
      </rPr>
      <t>Posibles códigos UNSPSC</t>
    </r>
  </si>
  <si>
    <r>
      <rPr>
        <sz val="12"/>
        <color rgb="FFFFFFFF"/>
        <rFont val="Arial"/>
        <family val="2"/>
      </rPr>
      <t>Datos de contacto del
responsable</t>
    </r>
  </si>
  <si>
    <t>No</t>
  </si>
  <si>
    <t>VALOR UNITARIO</t>
  </si>
  <si>
    <t>CANTIDAD ESTIMADA</t>
  </si>
  <si>
    <t>SUMINISTRO Y RECARGA DE BOTELLON DE AGUA PARA LA ESE IMSALUD</t>
  </si>
  <si>
    <t>SUMINISTRO DE COMBUSTIBLE (GASOLINA-ACPM) PARA EL PARQUE AUTOMOTOR Y LAS PLANTAS ELECTRICAS DE LA ESE IMSALUD</t>
  </si>
  <si>
    <t>NOSOTROS CONTRATAMOS MANTENIMIENTO INCLUIDOS REPUESTOS</t>
  </si>
  <si>
    <t>CONTRATACION DE SERVICIOS DE SOLDADURA, CROMADO Y TAPIZADO DE MUEBLES Y ENSERES DE LA ESE IMSALUD.</t>
  </si>
  <si>
    <t>MANTENIMIENTO PREVENTIVO Y CORRECTIVO DE LOS VEHICULOS DE LA ESE IMSALUD, INCLUIDO EL SUMINISTRO DE REPUESTOS</t>
  </si>
  <si>
    <t>MANTENIMIENTO PREVENTIVO Y CORRECTIVO DE LA RED DE OXIGENO PARA LA RED PRESTADORA DE SERVICIOS DE SALUD DE LA ESE IMSALUD</t>
  </si>
  <si>
    <t>SERVICIO DE MANTENIMIENTO PREVENTIVO Y CORRECTIVO DE EQUIPOS INFORMATICOS PERIFERICOS Y SISTEMAS DE VIDEOVIGILANCIA</t>
  </si>
  <si>
    <t xml:space="preserve">CONTRATO DE PRESTACION DE SERVICIOS PARA EL LAVADO Y DESINFECCION DE TANQUES DE ALMACENAMIENTO DE AGUA POTABLE DE LAS UNIDADES BASICAS, IPS Y SEDE ADMINISTRATIVA DE LA RED PRESTADORA </t>
  </si>
  <si>
    <t>CONTROL DE PLAGAS</t>
  </si>
  <si>
    <t>ACTUALIZACION Y MANTENIMIENTO DEL SOFTWARE SIEPDOC DE LA ESE IMSALUD</t>
  </si>
  <si>
    <t>SUMINISTRO ALIMENTACION HOSPITALARIA PARA LOS PACIENTES HOSPITALIZADOS DE LA ESE IMSALUD</t>
  </si>
  <si>
    <t>Compra de etiquetas para impresoras termicas y de transferencia</t>
  </si>
  <si>
    <t>Compra de vehiculos para la ESE IMSALUD</t>
  </si>
  <si>
    <t>x</t>
  </si>
  <si>
    <t>EJECUCION DE FOROS COMUNALES</t>
  </si>
  <si>
    <t>SIAU</t>
  </si>
  <si>
    <t>ESTUDIO DE PREFACTIBILIDAD  HOSPITAL DE MEDIANA COMPLEJIDAD</t>
  </si>
  <si>
    <t>COMPRA PARA RENOVACION DE EQUIPOS BIOMEDICOS</t>
  </si>
  <si>
    <t>SISTEMATIZACION DE HISTORIA CLINICA ( INTERCONEXION  CABLEADO ESTRUCTURADO RENOVACION DE EQUIPOS DE COMPUTOS ADQUISION DE SOFTWARE</t>
  </si>
  <si>
    <t xml:space="preserve">CARGO:             SUBGERENCIA DE ATENCION EN SALUD TELEFONO:      5784980
CORREO:           subatencionsalud@imsalud.gov.co  </t>
  </si>
  <si>
    <t>DIAGNOSTICO  Y ADECUACION DE INFRAESTRUCTURA E SISMO RESISTENCIA,  HABILITACION Y DIAGNOSTICO DEL INMOBILIARIO</t>
  </si>
  <si>
    <t>REVISION TECNOMECANICA Y REVISION DE GASES</t>
  </si>
  <si>
    <t>MATERIAL MEDICO QUIRURGICO, ODONTOLOGICO, LABORATORIO,
RAYOS X (  alquiler de oxigeno medicinal, insumo de laboratorio de apoyo tecnologico, insumo de odontologia, insumo de esterilizacion, dispositivos de pyp, controles externos, programas de seguridad del pasiente, insumo botiquines,material medico programa depromocion y  prevencion)  DE LA ESE IMSALUD</t>
  </si>
  <si>
    <t>PAGO DEL TRASLADO DE ACTIVOS UBICADOS EN LA UNIDAD BASICA DE LOMA DE BOLIVAR Y VEHICULOS PROPIEDAD DE LA ESE IMSALUD PARA DAR DE BAJA HASTA LA PLANTA DE CHATARRIZACION Y DESINTEGRACION
DE VEHICULOS T.L.</t>
  </si>
  <si>
    <t>CARGO: JEFE DE OFICINA (ADMINISTRACION LABORAL) TELEFONO: 5784980                                                  CORREO: suministros@imsalud.gov.co</t>
  </si>
  <si>
    <t>CARGO:           SUBGERENCIA ADMINISTRATIVA Y FINANCIERA
TELEFONO:    5784980
CORREO:       subfinanciera@imsalud.gov.co CARGO:            JEFE DE OFICINA (SERVICIOS    GENERALES)
TELEFONO:     5784980
CORREO:          suministros@imsalud.gov.co CARGO:
SUBGERENCIA DE ATENCION EN SALUD TELEFONO:      5784980
CORREO:           subatencionsalud@imsalud.gov.co</t>
  </si>
  <si>
    <t>CONTRATACION DE SERVICIOS DE AUXILIARES DE ENFERMERIA</t>
  </si>
  <si>
    <t>:
SUBGERENCIA DE ATENCION EN SALUD TELEFONO:      5784980
CORREO:           subatencionsalud@imsalud.gov.co</t>
  </si>
  <si>
    <t>PRESTACION DE SERVICIOS Y DE APOYO A   LA GESTION  (PROFESIONALES - TECNICOS - AUXILIARES   ADMINISTRATIVOS Y ASISTENCIALES)</t>
  </si>
  <si>
    <t>contratacion para organización, logistica y realizacion de actividades ludicas, educativas, culturales y recreativas, de los empleados publicos y trabajadores oficiales de la ESE IMSALUD, según lo establecido en el programa de Bienestar Social e incentivos vigencia 2020, laudo arbitral y convencion colectiva.</t>
  </si>
  <si>
    <t>RECUERSOS PROPIOS</t>
  </si>
  <si>
    <t>CONTRATACION DE SERVICIOS PARA EL MANTENIMIENTO PREVENTIVO Y CORRECTIVO DE COMPUTADORES DE LA ESE IMSALUD</t>
  </si>
  <si>
    <t>ADQUISICION DE LICENCIAS PARA COMPUTADORES Y SERVIDORES</t>
  </si>
  <si>
    <t>COMPRA DE TONER CINTAS Y CARTUCHOS  PARA LA ESE IMSALUD</t>
  </si>
  <si>
    <t>MUEBLES Y EQUIPOS DE OFICINA (AIRES)</t>
  </si>
  <si>
    <t>COMPRA DE REPUESTOS PARA COMPUTADORES E IMPRESORAS  DE LA ESE IMSALUD(AUTOMATIZACION)</t>
  </si>
  <si>
    <t>SUMINISTRO DE MATERIALES ELECTRICOS PARA LA RED PRESTADORA DE LA ESE IMSALUD(MANTENIMIENTO)</t>
  </si>
  <si>
    <t xml:space="preserve"> *****PLATAFORMA ELECTRONICA PARA EL PROCESO DE GESTION CONTRACTUAL </t>
  </si>
  <si>
    <t xml:space="preserve"> 6 MESES </t>
  </si>
  <si>
    <t>FEBREO</t>
  </si>
  <si>
    <t>FFEBRERO</t>
  </si>
  <si>
    <t>11 MESES</t>
  </si>
  <si>
    <t xml:space="preserve"> MARZO</t>
  </si>
  <si>
    <t>MAYO</t>
  </si>
  <si>
    <t>6201-4651-5659</t>
  </si>
  <si>
    <t xml:space="preserve">12 MESES </t>
  </si>
  <si>
    <t>NA</t>
  </si>
  <si>
    <r>
      <t>PRESTACION DE SERVICIO DE  GESTION INTEGRAL EXTERNA (RECOLECCION, TRANSPORTE, ALMACENAMIENTO, TRATAMIENTO Y DISPOSICION FINAL) DE LOS RESIDUOS HOSPITALARIOS Y SIMILARES  Y RESIDUOS PELIGROSOS GENERADOS EN LA ESE IMSALUD</t>
    </r>
    <r>
      <rPr>
        <b/>
        <sz val="12"/>
        <rFont val="Arial Narrow"/>
        <family val="2"/>
      </rPr>
      <t xml:space="preserve"> </t>
    </r>
  </si>
  <si>
    <t>Códigos UNSPSC</t>
  </si>
  <si>
    <t>Descripción</t>
  </si>
  <si>
    <t>SUMINISTRO DE REPUESTOS PARA NEVERAS Y EQUIPOS DE REFRIGERACION PARA LA ESE IMSALUD</t>
  </si>
  <si>
    <t xml:space="preserve">CONTRATO DE TRANSPORTE  DE SERVICIO ESPECIAL </t>
  </si>
  <si>
    <t>PRESTACION DE SERVICIOS DE RECOLECCION  Y ENTREGA DE CORRESPONDENCIA NACIONAL Y LOCAL  DE LA ESE IMSALUD</t>
  </si>
  <si>
    <t>COMPRA DE PRODUCTOS FARMACEUTICOS (medicamentos)</t>
  </si>
  <si>
    <t>COMPRA DE EQUIPO DE RAYOS X DIGITAL CON IMAGEN DE ALTA CALIDAD DE BAJA CLASIFICACION DE RAYOS X</t>
  </si>
  <si>
    <t xml:space="preserve"> COMPRA DE PLATAFORMA ELECTRONICA PARA EL PROCESO DE GESTION CONTRACTUAL </t>
  </si>
  <si>
    <t>ADECUACION DE INFRAESTRUCTURA  IPS Y UBAS PARA HABILITACION</t>
  </si>
  <si>
    <t>SEGUROS QUE GARANTICE LA PROTECCION DE LOS ACTIVOS, INTERESES PATRIMONIALES Y BIENES PROPIOS DE LA ESE IMSALUD</t>
  </si>
  <si>
    <t>CARGO:           SUBGERENCIA ADMINISTRATIVA Y FINANCIERA
TELEFONO:    5784980
CORREO:       subfinanciera@imsalud.gov.co CARGO:            
CORREO:           subatencionsalud@imsalud.gov.co</t>
  </si>
  <si>
    <t>ATENCION EN SALUD 
CARGO:              TECNICA AREA DE LA SALUD TELEFONO:       5784980
CORREO:            farmacia@imsalud.go.co</t>
  </si>
  <si>
    <t>SUMINISTRO DE OXIGENO MEDCINAL PARA LA ATENCIÓN DE PACIENTES EN LA ESE IMSALUD</t>
  </si>
  <si>
    <t xml:space="preserve">COMPRA DE TABLETS </t>
  </si>
  <si>
    <t>MANTENIMIENTO DE MOTOBOMBAS</t>
  </si>
  <si>
    <t>SUMINISTRO DE MATERIALES DE FERRETERIA PARA LA RED PRESTADORA DE LA ESE IMSALUD</t>
  </si>
  <si>
    <t>DESINFECCIÓN DE ÁREAS</t>
  </si>
  <si>
    <t>COMPRA DE ETIQUETAS PARA IMPRESORAS TERMICAS Y DE TRANSFERENCIA</t>
  </si>
  <si>
    <t>SUMINISTRO, INSTALACIÒN Y MANTENIMIENTO DE VIDRIO, ALUMINIO, ACERO Y ACABADOS EN PVC PARA LA ESE IMSALUD</t>
  </si>
  <si>
    <t>SUMINISTRO, INSTALACIÒN, FUNDIDA Y PULIDA DE ACABADOS EN GRANITO PARA LA ADECUACIÒN Y MANTENIMIENTO DE LOS SERVICIOS DE LA ESE IMSALUD</t>
  </si>
  <si>
    <t>MANTENIMIENTO DE AMBULANCIAS EN GARANTIA EN LA ESE IMSALUD</t>
  </si>
  <si>
    <t>ELABORACIÒN DE DOCUMENTACIÒN DE VALIDACIÒN PARA APROBACIÒN DE LICENCIAS DE RAYOS X DE LA ESE IMSALUD</t>
  </si>
  <si>
    <t xml:space="preserve">CONTROL LOGÍSTICO Y MONITOREO DE VEHÍCULOS DE LA ESE IMSALUD </t>
  </si>
  <si>
    <t>SEÑALIZACIÓN DE SEDE ADMINISTRATIVA</t>
  </si>
  <si>
    <t>COMPRA DE VEHICULOS PARA LA ESE IMSALUD</t>
  </si>
  <si>
    <t>ESTUDIO DE CALIDAD, CALCULO DE BLINDAJE Y NIVELES DE REFERENCIA RAYOS X</t>
  </si>
  <si>
    <t>ESTUDIO MICROBIOLOGICO DE SUPERFICIES Y ESTUDIO MICROBIOLOGICO DE AGUA POTABLE PARA LA ESE IMSALUD</t>
  </si>
  <si>
    <t>CONTRATACION PARA ORGANIZACIÓN, LOGISTICA Y REALIZACION DE ACTIVIDADES LUDICAS, EDUCATIVAS, CULTURALES Y RECREATIVAS, DE LOS EMPLEADOS PUBLICOS Y TRABAJADORES OFICIALES DE LA ESE IMSALUD, SEGÚN LO ESTABLECIDO EN EL PROGRAMA DE BIENESTAR SOCIAL E INCENTIVOS VIGENCIA 2020, LAUDO ARBITRAL Y CONVENCION COLECTIVA.</t>
  </si>
  <si>
    <t>PRESTACIÒN DE SERVICIOS DE MENSAJERÌA POR CORREO CERTIFICADO DE LA ESE IMSALUD</t>
  </si>
  <si>
    <t xml:space="preserve">CONSULTORIA PARA ELABORAR ESTUDIOS DE VULNERABILIDAD SISMICA DE EDIFICACIONES DE  IMSALUD </t>
  </si>
  <si>
    <t>COMPRA DE ELEMENTOS DE PROTECCIÒN PERSONAL EN EL CARGO DE MENSAJERO DE LA ESE IMSALUD</t>
  </si>
  <si>
    <t>DOTACIÓN DE LEY PARA  EMPLEADOS DE PLANTA</t>
  </si>
  <si>
    <t xml:space="preserve">MUEBLES Y EQUIPOS DE OFICINA </t>
  </si>
  <si>
    <t>PRESTACION DE SERVICIOS PROFESIONALES DE CALIFICACION DEL RIESGO CREDITICIO DE LA CAPACIDAD DE PAGO DE LA ESE IMSALUD</t>
  </si>
  <si>
    <r>
      <rPr>
        <b/>
        <sz val="12"/>
        <color indexed="8"/>
        <rFont val="Arial Narrow"/>
        <family val="2"/>
      </rPr>
      <t>Misión:</t>
    </r>
    <r>
      <rPr>
        <sz val="12"/>
        <color rgb="FF000000"/>
        <rFont val="Arial Narrow"/>
        <family val="2"/>
      </rPr>
      <t xml:space="preserve"> Imsalud es la empresa pública prestadora de servicios de salud de primer nivel de Cúcuta, cuyo propósito es incentivar la cultura de vida saludable de la población, garantizando la calidad y eficiencia con su red. 
</t>
    </r>
    <r>
      <rPr>
        <b/>
        <sz val="12"/>
        <color indexed="8"/>
        <rFont val="Arial Narrow"/>
        <family val="2"/>
      </rPr>
      <t xml:space="preserve">Visión: </t>
    </r>
    <r>
      <rPr>
        <sz val="12"/>
        <color rgb="FF000000"/>
        <rFont val="Arial Narrow"/>
        <family val="2"/>
      </rPr>
      <t>Tenemos el firme propósito de ser en el 2024, la institución prestadora de servicios en salud fortalecida, renovada y moderna, reconocida por su excelente e incluyente atención a nuestros usuarios.</t>
    </r>
  </si>
  <si>
    <r>
      <rPr>
        <b/>
        <sz val="12"/>
        <color indexed="8"/>
        <rFont val="Arial Narrow"/>
        <family val="2"/>
      </rPr>
      <t xml:space="preserve">IMSALUD FORTALECIDO: </t>
    </r>
    <r>
      <rPr>
        <sz val="12"/>
        <color rgb="FF000000"/>
        <rFont val="Arial Narrow"/>
        <family val="2"/>
      </rPr>
      <t xml:space="preserve">Aumentar el compromiso del talento humano, ejecutando acciones que permitan convertirlo en una ventaja estratégica.
</t>
    </r>
    <r>
      <rPr>
        <b/>
        <sz val="12"/>
        <color indexed="8"/>
        <rFont val="Arial Narrow"/>
        <family val="2"/>
      </rPr>
      <t xml:space="preserve">IMSALUD INCLUYENTE: </t>
    </r>
    <r>
      <rPr>
        <sz val="12"/>
        <color rgb="FF000000"/>
        <rFont val="Arial Narrow"/>
        <family val="2"/>
      </rPr>
      <t xml:space="preserve">Fortalecer la interacción entre el cliente externo y la ESE IMSALUD, garantizando el goce pleno de los derechos y cumplimiento de los deberes de los usuarios.
</t>
    </r>
    <r>
      <rPr>
        <b/>
        <sz val="12"/>
        <color indexed="8"/>
        <rFont val="Arial Narrow"/>
        <family val="2"/>
      </rPr>
      <t>IMSALUD RENOVADO:</t>
    </r>
    <r>
      <rPr>
        <sz val="12"/>
        <color rgb="FF000000"/>
        <rFont val="Arial Narrow"/>
        <family val="2"/>
      </rPr>
      <t xml:space="preserve">  Mejorar la infraestructura hospitalaria y el mobiliario de la ESE IMSALUD,  para elevar la satisfacción del usuario.
</t>
    </r>
    <r>
      <rPr>
        <b/>
        <sz val="12"/>
        <color indexed="8"/>
        <rFont val="Arial Narrow"/>
        <family val="2"/>
      </rPr>
      <t xml:space="preserve">IMSALUD MODERNO: </t>
    </r>
    <r>
      <rPr>
        <sz val="12"/>
        <color rgb="FF000000"/>
        <rFont val="Arial Narrow"/>
        <family val="2"/>
      </rPr>
      <t xml:space="preserve">Actualizar e Incorporar tecnologia de punta que mejore la calidad de la prestación del servicio.
</t>
    </r>
    <r>
      <rPr>
        <b/>
        <sz val="12"/>
        <color indexed="8"/>
        <rFont val="Arial Narrow"/>
        <family val="2"/>
      </rPr>
      <t>IMSALUD EXCELENTE:</t>
    </r>
    <r>
      <rPr>
        <sz val="12"/>
        <color rgb="FF000000"/>
        <rFont val="Arial Narrow"/>
        <family val="2"/>
      </rPr>
      <t xml:space="preserve"> Desplegar estrategias que permitan el mejoramiento continuo de la calidad en los procesos tanto misionales como de apoyo.
</t>
    </r>
  </si>
  <si>
    <r>
      <rPr>
        <sz val="12"/>
        <color rgb="FFFFFFFF"/>
        <rFont val="Arial Narrow"/>
        <family val="2"/>
      </rPr>
      <t>Descripción</t>
    </r>
  </si>
  <si>
    <r>
      <rPr>
        <sz val="12"/>
        <color rgb="FFFFFFFF"/>
        <rFont val="Arial Narrow"/>
        <family val="2"/>
      </rPr>
      <t>Fecha estimada de inicio de proceso de selección</t>
    </r>
  </si>
  <si>
    <r>
      <rPr>
        <sz val="12"/>
        <color rgb="FFFFFFFF"/>
        <rFont val="Arial Narrow"/>
        <family val="2"/>
      </rPr>
      <t>Duración estimada del contrato</t>
    </r>
  </si>
  <si>
    <r>
      <rPr>
        <sz val="12"/>
        <color rgb="FFFFFFFF"/>
        <rFont val="Arial Narrow"/>
        <family val="2"/>
      </rPr>
      <t>Modalidad de selección</t>
    </r>
  </si>
  <si>
    <r>
      <rPr>
        <sz val="12"/>
        <color rgb="FFFFFFFF"/>
        <rFont val="Arial Narrow"/>
        <family val="2"/>
      </rPr>
      <t>Fuente de los recursos</t>
    </r>
  </si>
  <si>
    <r>
      <rPr>
        <sz val="12"/>
        <color rgb="FFFFFFFF"/>
        <rFont val="Arial Narrow"/>
        <family val="2"/>
      </rPr>
      <t>Valor total estimado</t>
    </r>
  </si>
  <si>
    <r>
      <rPr>
        <sz val="12"/>
        <color rgb="FFFFFFFF"/>
        <rFont val="Arial Narrow"/>
        <family val="2"/>
      </rPr>
      <t>Valor estimado en la vigencia actual</t>
    </r>
  </si>
  <si>
    <r>
      <rPr>
        <sz val="12"/>
        <color rgb="FFFFFFFF"/>
        <rFont val="Arial Narrow"/>
        <family val="2"/>
      </rPr>
      <t>¿Se requieren vigencias futuras?</t>
    </r>
  </si>
  <si>
    <r>
      <rPr>
        <sz val="12"/>
        <color rgb="FFFFFFFF"/>
        <rFont val="Arial Narrow"/>
        <family val="2"/>
      </rPr>
      <t>Estado de solicitud de vigencias futuras</t>
    </r>
  </si>
  <si>
    <r>
      <rPr>
        <sz val="12"/>
        <color rgb="FFFFFFFF"/>
        <rFont val="Arial Narrow"/>
        <family val="2"/>
      </rPr>
      <t>Datos de contacto del responsable</t>
    </r>
  </si>
  <si>
    <r>
      <rPr>
        <b/>
        <sz val="12"/>
        <rFont val="Arial Narrow"/>
        <family val="2"/>
      </rPr>
      <t>C. NECESIDADES
ADICIONALES</t>
    </r>
  </si>
  <si>
    <r>
      <rPr>
        <sz val="12"/>
        <color rgb="FFFFFFFF"/>
        <rFont val="Arial Narrow"/>
        <family val="2"/>
      </rPr>
      <t>Posibles códigos UNSPSC</t>
    </r>
  </si>
  <si>
    <r>
      <rPr>
        <sz val="12"/>
        <color rgb="FFFFFFFF"/>
        <rFont val="Arial Narrow"/>
        <family val="2"/>
      </rPr>
      <t>Datos de contacto del
responsable</t>
    </r>
  </si>
  <si>
    <t>TOTAL</t>
  </si>
  <si>
    <t>CONSULTORIA DE APOYO AL PROCESO DE HABILITACION Y REFORZAMIENTO DEL PROGRAMA DE CALIDAD EN LA ESE IMSALUD</t>
  </si>
  <si>
    <t>DIFUSION DE MENSAJES Y PRODUCCION AUDIOVISUAL PARA LA ESE IMSALUD</t>
  </si>
  <si>
    <t>PRESTACION DE SERVICIOS DE IMÁGENES DIAGNOSTICAS DE RAYOS X PARA LA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</si>
</sst>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164" formatCode="_(&quot;$&quot;\ * #,##0_);_(&quot;$&quot;\ * \(#,##0\);_(&quot;$&quot;\ * &quot;-&quot;??_);_(@_)"/>
    <numFmt numFmtId="165" formatCode="&quot;$&quot;\ #,##0.00"/>
  </numFmts>
  <fonts count="25" x14ac:knownFonts="1">
    <font>
      <sz val="10"/>
      <color rgb="FF000000"/>
      <name val="Times New Roman"/>
      <family val="1"/>
    </font>
    <font>
      <sz val="10"/>
      <color rgb="FF000000"/>
      <name val="Times New Roman"/>
      <family val="1"/>
    </font>
    <font>
      <u/>
      <sz val="10"/>
      <color theme="10"/>
      <name val="Times New Roman"/>
      <family val="1"/>
    </font>
    <font>
      <b/>
      <sz val="12"/>
      <name val="Arial"/>
      <family val="2"/>
    </font>
    <font>
      <sz val="12"/>
      <color rgb="FF000000"/>
      <name val="Arial"/>
      <family val="2"/>
    </font>
    <font>
      <b/>
      <sz val="12"/>
      <color rgb="FFFF0000"/>
      <name val="Arial"/>
      <family val="2"/>
    </font>
    <font>
      <sz val="12"/>
      <color rgb="FFFF0000"/>
      <name val="Arial"/>
      <family val="2"/>
    </font>
    <font>
      <b/>
      <sz val="12"/>
      <color theme="1"/>
      <name val="Arial"/>
      <family val="2"/>
    </font>
    <font>
      <u/>
      <sz val="12"/>
      <color theme="10"/>
      <name val="Arial"/>
      <family val="2"/>
    </font>
    <font>
      <b/>
      <sz val="12"/>
      <color indexed="8"/>
      <name val="Arial"/>
      <family val="2"/>
    </font>
    <font>
      <sz val="12"/>
      <name val="Arial"/>
      <family val="2"/>
    </font>
    <font>
      <sz val="12"/>
      <color rgb="FFFFFFFF"/>
      <name val="Arial"/>
      <family val="2"/>
    </font>
    <font>
      <sz val="12"/>
      <color theme="4"/>
      <name val="Arial"/>
      <family val="2"/>
    </font>
    <font>
      <sz val="12"/>
      <name val="Arial Narrow"/>
      <family val="2"/>
    </font>
    <font>
      <b/>
      <sz val="12"/>
      <name val="Arial Narrow"/>
      <family val="2"/>
    </font>
    <font>
      <sz val="12"/>
      <color theme="4"/>
      <name val="Arial Narrow"/>
      <family val="2"/>
    </font>
    <font>
      <sz val="12"/>
      <color theme="1"/>
      <name val="Arial Narrow"/>
      <family val="2"/>
    </font>
    <font>
      <sz val="12"/>
      <color rgb="FF000000"/>
      <name val="Arial Narrow"/>
      <family val="2"/>
    </font>
    <font>
      <b/>
      <sz val="12"/>
      <color rgb="FFFF0000"/>
      <name val="Arial Narrow"/>
      <family val="2"/>
    </font>
    <font>
      <sz val="12"/>
      <color rgb="FFFF0000"/>
      <name val="Arial Narrow"/>
      <family val="2"/>
    </font>
    <font>
      <b/>
      <sz val="12"/>
      <color theme="1"/>
      <name val="Arial Narrow"/>
      <family val="2"/>
    </font>
    <font>
      <sz val="10"/>
      <color rgb="FF000000"/>
      <name val="Arial Narrow"/>
      <family val="2"/>
    </font>
    <font>
      <u/>
      <sz val="12"/>
      <color theme="10"/>
      <name val="Arial Narrow"/>
      <family val="2"/>
    </font>
    <font>
      <b/>
      <sz val="12"/>
      <color indexed="8"/>
      <name val="Arial Narrow"/>
      <family val="2"/>
    </font>
    <font>
      <sz val="12"/>
      <color rgb="FFFFFFFF"/>
      <name val="Arial Narrow"/>
      <family val="2"/>
    </font>
  </fonts>
  <fills count="14">
    <fill>
      <patternFill patternType="none"/>
    </fill>
    <fill>
      <patternFill patternType="gray125"/>
    </fill>
    <fill>
      <patternFill patternType="solid">
        <fgColor rgb="FF4F81BC"/>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00B050"/>
        <bgColor indexed="64"/>
      </patternFill>
    </fill>
    <fill>
      <patternFill patternType="solid">
        <fgColor rgb="FFFFC000"/>
        <bgColor indexed="64"/>
      </patternFill>
    </fill>
    <fill>
      <patternFill patternType="solid">
        <fgColor theme="8" tint="0.59999389629810485"/>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2" fontId="1" fillId="0" borderId="0" applyFont="0" applyFill="0" applyBorder="0" applyAlignment="0" applyProtection="0"/>
    <xf numFmtId="0" fontId="2" fillId="0" borderId="0" applyNumberFormat="0" applyFill="0" applyBorder="0" applyAlignment="0" applyProtection="0"/>
  </cellStyleXfs>
  <cellXfs count="182">
    <xf numFmtId="0" fontId="0" fillId="0" borderId="0" xfId="0"/>
    <xf numFmtId="0" fontId="4" fillId="0" borderId="0" xfId="0" applyFont="1" applyFill="1" applyBorder="1" applyAlignment="1">
      <alignment horizontal="left" vertical="top"/>
    </xf>
    <xf numFmtId="42" fontId="4" fillId="0" borderId="0" xfId="1" applyFont="1" applyFill="1" applyBorder="1" applyAlignment="1">
      <alignment horizontal="left" vertical="top"/>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Fill="1" applyBorder="1" applyAlignment="1">
      <alignment horizontal="left" vertical="top"/>
    </xf>
    <xf numFmtId="0" fontId="4" fillId="0" borderId="0" xfId="0" applyFont="1" applyAlignment="1">
      <alignment wrapText="1"/>
    </xf>
    <xf numFmtId="0" fontId="7" fillId="0" borderId="0" xfId="0" applyFont="1"/>
    <xf numFmtId="0" fontId="4" fillId="5" borderId="0" xfId="0" applyFont="1" applyFill="1" applyAlignment="1">
      <alignment wrapText="1"/>
    </xf>
    <xf numFmtId="0" fontId="7" fillId="0" borderId="3" xfId="0" applyFont="1" applyBorder="1" applyAlignment="1">
      <alignment horizontal="center" wrapText="1"/>
    </xf>
    <xf numFmtId="0" fontId="4" fillId="0" borderId="0" xfId="0" applyFont="1" applyBorder="1" applyAlignment="1">
      <alignment horizontal="center" vertical="center" wrapText="1"/>
    </xf>
    <xf numFmtId="0" fontId="7" fillId="0" borderId="4" xfId="0" applyFont="1" applyBorder="1" applyAlignment="1">
      <alignment horizontal="center" wrapText="1"/>
    </xf>
    <xf numFmtId="0" fontId="4" fillId="0" borderId="0" xfId="0" applyFont="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wrapText="1"/>
    </xf>
    <xf numFmtId="165" fontId="4" fillId="0" borderId="0" xfId="0" applyNumberFormat="1" applyFont="1" applyAlignment="1">
      <alignment vertical="center" wrapText="1"/>
    </xf>
    <xf numFmtId="164" fontId="4" fillId="0" borderId="0" xfId="0" applyNumberFormat="1" applyFont="1" applyAlignment="1">
      <alignment wrapText="1"/>
    </xf>
    <xf numFmtId="0" fontId="7" fillId="0" borderId="5" xfId="0" applyFont="1" applyBorder="1" applyAlignment="1">
      <alignment wrapText="1"/>
    </xf>
    <xf numFmtId="0" fontId="10" fillId="2" borderId="2" xfId="0" applyFont="1" applyFill="1" applyBorder="1" applyAlignment="1">
      <alignment horizontal="center" wrapText="1"/>
    </xf>
    <xf numFmtId="0" fontId="10" fillId="2" borderId="2" xfId="0" applyFont="1" applyFill="1" applyBorder="1" applyAlignment="1">
      <alignment horizontal="center" vertical="top" wrapText="1"/>
    </xf>
    <xf numFmtId="0" fontId="10" fillId="2" borderId="2" xfId="0" applyFont="1" applyFill="1" applyBorder="1" applyAlignment="1">
      <alignment horizontal="center" vertical="center" wrapText="1"/>
    </xf>
    <xf numFmtId="42" fontId="10" fillId="2" borderId="2" xfId="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42" fontId="4" fillId="0" borderId="0" xfId="1" applyFont="1" applyFill="1" applyBorder="1" applyAlignment="1">
      <alignment horizontal="center" vertical="center" wrapText="1"/>
    </xf>
    <xf numFmtId="0" fontId="10" fillId="2" borderId="1" xfId="0" applyFont="1" applyFill="1" applyBorder="1" applyAlignment="1">
      <alignment horizontal="left" vertical="center" wrapText="1" indent="2"/>
    </xf>
    <xf numFmtId="0" fontId="10" fillId="2" borderId="1" xfId="0" applyFont="1" applyFill="1" applyBorder="1" applyAlignment="1">
      <alignment horizontal="left" vertical="center" wrapText="1"/>
    </xf>
    <xf numFmtId="0" fontId="4" fillId="2" borderId="1" xfId="0" applyFont="1" applyFill="1" applyBorder="1" applyAlignment="1">
      <alignment horizontal="left" vertical="top" wrapText="1" indent="1"/>
    </xf>
    <xf numFmtId="0" fontId="4" fillId="0" borderId="1" xfId="0" applyFont="1" applyFill="1" applyBorder="1" applyAlignment="1">
      <alignment horizontal="left" wrapText="1"/>
    </xf>
    <xf numFmtId="0" fontId="4" fillId="4" borderId="0" xfId="0" applyFont="1" applyFill="1" applyBorder="1" applyAlignment="1">
      <alignment horizontal="left" vertical="top"/>
    </xf>
    <xf numFmtId="0" fontId="12" fillId="0" borderId="0" xfId="0" applyFont="1" applyFill="1" applyBorder="1" applyAlignment="1">
      <alignment horizontal="left" vertical="top"/>
    </xf>
    <xf numFmtId="42" fontId="12" fillId="0" borderId="2" xfId="1" applyFont="1" applyFill="1" applyBorder="1" applyAlignment="1">
      <alignment horizontal="center" vertical="center" wrapText="1" shrinkToFit="1"/>
    </xf>
    <xf numFmtId="0" fontId="3" fillId="0" borderId="0" xfId="0" applyFont="1" applyFill="1" applyBorder="1" applyAlignment="1">
      <alignment vertical="top" wrapText="1"/>
    </xf>
    <xf numFmtId="42" fontId="12" fillId="0" borderId="0" xfId="0" applyNumberFormat="1" applyFont="1" applyFill="1" applyBorder="1" applyAlignment="1">
      <alignment horizontal="left" vertical="top"/>
    </xf>
    <xf numFmtId="4" fontId="12" fillId="0" borderId="0" xfId="0" applyNumberFormat="1" applyFont="1" applyFill="1" applyBorder="1" applyAlignment="1">
      <alignment horizontal="left" vertical="top"/>
    </xf>
    <xf numFmtId="0" fontId="12" fillId="4" borderId="0" xfId="0" applyFont="1" applyFill="1" applyBorder="1" applyAlignment="1">
      <alignment horizontal="left" vertical="top"/>
    </xf>
    <xf numFmtId="0" fontId="10" fillId="2" borderId="2" xfId="0" applyFont="1" applyFill="1" applyBorder="1" applyAlignment="1">
      <alignment vertical="center" wrapText="1"/>
    </xf>
    <xf numFmtId="0" fontId="4" fillId="0" borderId="0" xfId="0" applyFont="1" applyFill="1" applyBorder="1" applyAlignment="1">
      <alignment vertical="center" wrapText="1"/>
    </xf>
    <xf numFmtId="0" fontId="10" fillId="0" borderId="0" xfId="0" applyFont="1" applyFill="1" applyBorder="1" applyAlignment="1">
      <alignment vertical="center" wrapText="1"/>
    </xf>
    <xf numFmtId="0" fontId="3" fillId="0" borderId="0" xfId="0" applyFont="1" applyFill="1" applyBorder="1" applyAlignment="1">
      <alignment vertical="top" wrapText="1"/>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10" fillId="5" borderId="2" xfId="0" applyFont="1" applyFill="1" applyBorder="1" applyAlignment="1">
      <alignment vertical="center" wrapText="1"/>
    </xf>
    <xf numFmtId="42" fontId="10" fillId="5" borderId="2" xfId="1" applyFont="1" applyFill="1" applyBorder="1" applyAlignment="1">
      <alignment horizontal="left" vertical="center" shrinkToFit="1"/>
    </xf>
    <xf numFmtId="4" fontId="10" fillId="5" borderId="2" xfId="0" applyNumberFormat="1" applyFont="1" applyFill="1" applyBorder="1" applyAlignment="1">
      <alignment horizontal="right" vertical="center" wrapText="1" shrinkToFit="1" readingOrder="1"/>
    </xf>
    <xf numFmtId="42" fontId="10" fillId="5" borderId="2" xfId="1" applyFont="1" applyFill="1" applyBorder="1" applyAlignment="1">
      <alignment horizontal="center" vertical="center" wrapText="1" shrinkToFit="1"/>
    </xf>
    <xf numFmtId="42" fontId="10" fillId="5" borderId="2" xfId="1" applyFont="1" applyFill="1" applyBorder="1" applyAlignment="1">
      <alignment horizontal="center" vertical="center" wrapText="1"/>
    </xf>
    <xf numFmtId="42" fontId="10" fillId="5" borderId="2" xfId="1" applyFont="1" applyFill="1" applyBorder="1" applyAlignment="1">
      <alignment horizontal="center" vertical="center" shrinkToFit="1"/>
    </xf>
    <xf numFmtId="42" fontId="10" fillId="5" borderId="0" xfId="0" applyNumberFormat="1" applyFont="1" applyFill="1" applyBorder="1" applyAlignment="1">
      <alignment horizontal="left" vertical="center"/>
    </xf>
    <xf numFmtId="0" fontId="10" fillId="5" borderId="2" xfId="0" applyFont="1" applyFill="1" applyBorder="1" applyAlignment="1">
      <alignment horizontal="right" vertical="center" wrapText="1"/>
    </xf>
    <xf numFmtId="0" fontId="10" fillId="5" borderId="2" xfId="0" applyFont="1" applyFill="1" applyBorder="1" applyAlignment="1">
      <alignment horizontal="right" vertical="center"/>
    </xf>
    <xf numFmtId="0" fontId="10" fillId="0" borderId="0" xfId="0" applyFont="1" applyFill="1" applyBorder="1" applyAlignment="1">
      <alignment horizontal="left" vertical="top"/>
    </xf>
    <xf numFmtId="0" fontId="13" fillId="5" borderId="2" xfId="0" applyFont="1" applyFill="1" applyBorder="1" applyAlignment="1">
      <alignment horizontal="center" vertical="center" wrapText="1"/>
    </xf>
    <xf numFmtId="0" fontId="13" fillId="5" borderId="2" xfId="0" applyFont="1" applyFill="1" applyBorder="1" applyAlignment="1">
      <alignment horizontal="justify" vertical="center"/>
    </xf>
    <xf numFmtId="42" fontId="13" fillId="5" borderId="2" xfId="1" applyFont="1" applyFill="1" applyBorder="1" applyAlignment="1">
      <alignment horizontal="center" vertical="center" wrapText="1"/>
    </xf>
    <xf numFmtId="0" fontId="13" fillId="5" borderId="2" xfId="0" applyFont="1" applyFill="1" applyBorder="1" applyAlignment="1">
      <alignment vertical="center" wrapText="1"/>
    </xf>
    <xf numFmtId="0" fontId="10" fillId="5" borderId="0" xfId="0" applyFont="1" applyFill="1" applyBorder="1" applyAlignment="1">
      <alignment horizontal="left" vertical="top"/>
    </xf>
    <xf numFmtId="0" fontId="10" fillId="0" borderId="0" xfId="0" applyFont="1" applyFill="1" applyBorder="1" applyAlignment="1">
      <alignment horizontal="center" vertical="top" wrapText="1"/>
    </xf>
    <xf numFmtId="0" fontId="10" fillId="0" borderId="0" xfId="0" applyFont="1" applyAlignment="1">
      <alignment wrapText="1"/>
    </xf>
    <xf numFmtId="0" fontId="10" fillId="5" borderId="0" xfId="0" applyFont="1" applyFill="1" applyBorder="1" applyAlignment="1">
      <alignment horizontal="center" vertical="center" wrapText="1"/>
    </xf>
    <xf numFmtId="0" fontId="10" fillId="0" borderId="1" xfId="0" applyFont="1" applyFill="1" applyBorder="1" applyAlignment="1">
      <alignment horizontal="left" wrapText="1"/>
    </xf>
    <xf numFmtId="0" fontId="10" fillId="4" borderId="0" xfId="0" applyFont="1" applyFill="1" applyBorder="1" applyAlignment="1">
      <alignment horizontal="left" vertical="top"/>
    </xf>
    <xf numFmtId="0" fontId="13" fillId="7"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3" fillId="13" borderId="2" xfId="0" applyFont="1" applyFill="1" applyBorder="1" applyAlignment="1">
      <alignment horizontal="center" vertical="center" wrapText="1"/>
    </xf>
    <xf numFmtId="165" fontId="13" fillId="7" borderId="2" xfId="1" applyNumberFormat="1" applyFont="1" applyFill="1" applyBorder="1" applyAlignment="1">
      <alignment horizontal="right" vertical="center" wrapText="1"/>
    </xf>
    <xf numFmtId="42" fontId="13" fillId="7" borderId="2" xfId="1" applyFont="1" applyFill="1" applyBorder="1" applyAlignment="1">
      <alignment horizontal="right" vertical="center" wrapText="1"/>
    </xf>
    <xf numFmtId="0" fontId="14" fillId="0" borderId="0" xfId="0" applyFont="1" applyFill="1" applyBorder="1" applyAlignment="1">
      <alignment vertical="top" wrapText="1"/>
    </xf>
    <xf numFmtId="0" fontId="18" fillId="0" borderId="0" xfId="0" applyFont="1" applyFill="1" applyBorder="1" applyAlignment="1">
      <alignment vertical="top" wrapText="1"/>
    </xf>
    <xf numFmtId="0" fontId="13" fillId="0" borderId="0" xfId="0" applyFont="1" applyFill="1" applyBorder="1" applyAlignment="1">
      <alignment horizontal="center" vertical="top" wrapText="1"/>
    </xf>
    <xf numFmtId="0" fontId="19" fillId="0" borderId="0" xfId="0" applyFont="1" applyFill="1" applyBorder="1" applyAlignment="1">
      <alignment vertical="top" wrapText="1"/>
    </xf>
    <xf numFmtId="0" fontId="17" fillId="0" borderId="0" xfId="0" applyFont="1" applyAlignment="1">
      <alignment wrapText="1"/>
    </xf>
    <xf numFmtId="165" fontId="17" fillId="0" borderId="0" xfId="0" applyNumberFormat="1" applyFont="1" applyAlignment="1">
      <alignment wrapText="1"/>
    </xf>
    <xf numFmtId="0" fontId="17" fillId="0" borderId="0" xfId="0" applyFont="1" applyAlignment="1">
      <alignment vertic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4" xfId="0" applyFont="1" applyBorder="1" applyAlignment="1">
      <alignment horizontal="center" vertical="center" wrapText="1"/>
    </xf>
    <xf numFmtId="0" fontId="20" fillId="0" borderId="4" xfId="0" applyFont="1" applyBorder="1" applyAlignment="1">
      <alignment wrapText="1"/>
    </xf>
    <xf numFmtId="0" fontId="20" fillId="0" borderId="5" xfId="0" applyFont="1" applyBorder="1" applyAlignment="1">
      <alignment wrapText="1"/>
    </xf>
    <xf numFmtId="0" fontId="13" fillId="2" borderId="2" xfId="0" applyFont="1" applyFill="1" applyBorder="1" applyAlignment="1">
      <alignment horizontal="center" wrapText="1"/>
    </xf>
    <xf numFmtId="0" fontId="13" fillId="2" borderId="2" xfId="0" applyFont="1" applyFill="1" applyBorder="1" applyAlignment="1">
      <alignment horizontal="center" vertical="top" wrapText="1"/>
    </xf>
    <xf numFmtId="0" fontId="13" fillId="2" borderId="2" xfId="0" applyFont="1" applyFill="1" applyBorder="1" applyAlignment="1">
      <alignment horizontal="center" vertical="center" wrapText="1"/>
    </xf>
    <xf numFmtId="165" fontId="13" fillId="2" borderId="2" xfId="1" applyNumberFormat="1" applyFont="1" applyFill="1" applyBorder="1" applyAlignment="1">
      <alignment horizontal="center" vertical="center" wrapText="1"/>
    </xf>
    <xf numFmtId="42" fontId="13" fillId="2" borderId="2"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2" xfId="0" applyFont="1" applyFill="1" applyBorder="1" applyAlignment="1" applyProtection="1">
      <alignment horizontal="center" vertical="center" wrapText="1"/>
      <protection locked="0"/>
    </xf>
    <xf numFmtId="165" fontId="13" fillId="6" borderId="2" xfId="1" applyNumberFormat="1" applyFont="1" applyFill="1" applyBorder="1" applyAlignment="1">
      <alignment horizontal="right" vertical="center" wrapText="1"/>
    </xf>
    <xf numFmtId="42" fontId="13" fillId="6" borderId="2" xfId="1" applyFont="1" applyFill="1" applyBorder="1" applyAlignment="1">
      <alignment horizontal="right" vertical="center" wrapText="1"/>
    </xf>
    <xf numFmtId="0" fontId="13" fillId="6" borderId="2"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42" fontId="13" fillId="4" borderId="2" xfId="1" applyFont="1" applyFill="1" applyBorder="1" applyAlignment="1">
      <alignment horizontal="right" vertical="center" wrapText="1" shrinkToFit="1"/>
    </xf>
    <xf numFmtId="165" fontId="13" fillId="4" borderId="2" xfId="1" applyNumberFormat="1" applyFont="1" applyFill="1" applyBorder="1" applyAlignment="1">
      <alignment horizontal="right" vertical="center" wrapText="1" shrinkToFit="1"/>
    </xf>
    <xf numFmtId="42" fontId="13" fillId="4" borderId="2" xfId="1" applyFont="1" applyFill="1" applyBorder="1" applyAlignment="1">
      <alignment horizontal="right" vertical="center" wrapText="1"/>
    </xf>
    <xf numFmtId="165" fontId="13" fillId="4" borderId="2" xfId="1" applyNumberFormat="1" applyFont="1" applyFill="1" applyBorder="1" applyAlignment="1">
      <alignment horizontal="right" vertical="center" wrapText="1"/>
    </xf>
    <xf numFmtId="0" fontId="13" fillId="8" borderId="2" xfId="0" applyFont="1" applyFill="1" applyBorder="1" applyAlignment="1">
      <alignment horizontal="center" vertical="center" wrapText="1"/>
    </xf>
    <xf numFmtId="0" fontId="13" fillId="8" borderId="2" xfId="0" applyFont="1" applyFill="1" applyBorder="1" applyAlignment="1">
      <alignment horizontal="left" vertical="center" wrapText="1"/>
    </xf>
    <xf numFmtId="165" fontId="13" fillId="8" borderId="2" xfId="0" applyNumberFormat="1" applyFont="1" applyFill="1" applyBorder="1" applyAlignment="1">
      <alignment horizontal="right" vertical="center" wrapText="1" shrinkToFit="1"/>
    </xf>
    <xf numFmtId="42" fontId="13" fillId="8" borderId="2" xfId="1" applyFont="1" applyFill="1" applyBorder="1" applyAlignment="1">
      <alignment horizontal="right" vertical="center" wrapText="1" shrinkToFit="1"/>
    </xf>
    <xf numFmtId="165" fontId="13" fillId="8" borderId="2" xfId="1" applyNumberFormat="1" applyFont="1" applyFill="1" applyBorder="1" applyAlignment="1">
      <alignment horizontal="right" vertical="center" wrapText="1" shrinkToFit="1"/>
    </xf>
    <xf numFmtId="0" fontId="13" fillId="9" borderId="2" xfId="0" applyFont="1" applyFill="1" applyBorder="1" applyAlignment="1">
      <alignment horizontal="center" vertical="center" wrapText="1"/>
    </xf>
    <xf numFmtId="0" fontId="13" fillId="9" borderId="2" xfId="0" applyFont="1" applyFill="1" applyBorder="1" applyAlignment="1">
      <alignment horizontal="left" vertical="center" wrapText="1"/>
    </xf>
    <xf numFmtId="42" fontId="13" fillId="9" borderId="2" xfId="1" applyFont="1" applyFill="1" applyBorder="1" applyAlignment="1">
      <alignment horizontal="right" vertical="center" wrapText="1" shrinkToFit="1"/>
    </xf>
    <xf numFmtId="165" fontId="13" fillId="9" borderId="2" xfId="1" applyNumberFormat="1" applyFont="1" applyFill="1" applyBorder="1" applyAlignment="1">
      <alignment horizontal="right" vertical="center" wrapText="1" shrinkToFit="1"/>
    </xf>
    <xf numFmtId="0" fontId="13" fillId="10" borderId="2" xfId="0" applyFont="1" applyFill="1" applyBorder="1" applyAlignment="1">
      <alignment horizontal="left" vertical="center" wrapText="1"/>
    </xf>
    <xf numFmtId="0" fontId="13" fillId="10" borderId="2" xfId="0" applyFont="1" applyFill="1" applyBorder="1" applyAlignment="1">
      <alignment horizontal="center" vertical="center" wrapText="1"/>
    </xf>
    <xf numFmtId="165" fontId="13" fillId="10" borderId="2" xfId="1" applyNumberFormat="1" applyFont="1" applyFill="1" applyBorder="1" applyAlignment="1">
      <alignment horizontal="right" vertical="center" wrapText="1"/>
    </xf>
    <xf numFmtId="42" fontId="13" fillId="10" borderId="2" xfId="1" applyFont="1" applyFill="1" applyBorder="1" applyAlignment="1">
      <alignment horizontal="right" vertical="center" wrapText="1"/>
    </xf>
    <xf numFmtId="42" fontId="13" fillId="10" borderId="2" xfId="1" applyFont="1" applyFill="1" applyBorder="1" applyAlignment="1">
      <alignment horizontal="right" vertical="center" wrapText="1" shrinkToFit="1"/>
    </xf>
    <xf numFmtId="0" fontId="13" fillId="12" borderId="2" xfId="0" applyFont="1" applyFill="1" applyBorder="1" applyAlignment="1">
      <alignment horizontal="center" vertical="center" wrapText="1"/>
    </xf>
    <xf numFmtId="0" fontId="13" fillId="12" borderId="2" xfId="0" applyFont="1" applyFill="1" applyBorder="1" applyAlignment="1">
      <alignment horizontal="left" vertical="center" wrapText="1"/>
    </xf>
    <xf numFmtId="0" fontId="13" fillId="11" borderId="2" xfId="0" applyFont="1" applyFill="1" applyBorder="1" applyAlignment="1">
      <alignment horizontal="center" vertical="center" wrapText="1"/>
    </xf>
    <xf numFmtId="0" fontId="13" fillId="11" borderId="2" xfId="0" applyFont="1" applyFill="1" applyBorder="1" applyAlignment="1">
      <alignment horizontal="left" vertical="center" wrapText="1"/>
    </xf>
    <xf numFmtId="165" fontId="13" fillId="13" borderId="2" xfId="1" applyNumberFormat="1" applyFont="1" applyFill="1" applyBorder="1" applyAlignment="1">
      <alignment horizontal="right" vertical="center" wrapText="1"/>
    </xf>
    <xf numFmtId="42" fontId="13" fillId="13" borderId="2" xfId="1" applyFont="1" applyFill="1" applyBorder="1" applyAlignment="1">
      <alignment horizontal="right" vertical="center" wrapText="1"/>
    </xf>
    <xf numFmtId="0" fontId="13" fillId="13" borderId="2" xfId="0" applyFont="1" applyFill="1" applyBorder="1" applyAlignment="1">
      <alignment horizontal="left" vertical="center" wrapText="1"/>
    </xf>
    <xf numFmtId="0" fontId="13" fillId="5"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3" borderId="0" xfId="0" applyFont="1" applyFill="1" applyBorder="1" applyAlignment="1">
      <alignment horizontal="center" vertical="center" wrapText="1"/>
    </xf>
    <xf numFmtId="165" fontId="17" fillId="0" borderId="0" xfId="1" applyNumberFormat="1" applyFont="1" applyFill="1" applyBorder="1" applyAlignment="1">
      <alignment horizontal="center" vertical="center" wrapText="1"/>
    </xf>
    <xf numFmtId="42" fontId="17" fillId="0" borderId="0" xfId="1" applyFont="1" applyFill="1" applyBorder="1" applyAlignment="1">
      <alignment horizontal="center" vertical="center" wrapText="1"/>
    </xf>
    <xf numFmtId="0" fontId="13" fillId="2" borderId="1" xfId="0" applyFont="1" applyFill="1" applyBorder="1" applyAlignment="1">
      <alignment horizontal="left" vertical="center" wrapText="1"/>
    </xf>
    <xf numFmtId="0" fontId="17" fillId="0" borderId="1" xfId="0" applyFont="1" applyFill="1" applyBorder="1" applyAlignment="1">
      <alignment horizontal="left" wrapText="1"/>
    </xf>
    <xf numFmtId="0" fontId="17" fillId="0" borderId="0" xfId="0" applyFont="1" applyFill="1" applyBorder="1" applyAlignment="1">
      <alignment horizontal="left" vertical="top" wrapText="1"/>
    </xf>
    <xf numFmtId="165" fontId="17" fillId="0" borderId="0" xfId="1" applyNumberFormat="1" applyFont="1" applyFill="1" applyBorder="1" applyAlignment="1">
      <alignment horizontal="left" vertical="top" wrapText="1"/>
    </xf>
    <xf numFmtId="42" fontId="17" fillId="0" borderId="0" xfId="1" applyFont="1" applyFill="1" applyBorder="1" applyAlignment="1">
      <alignment horizontal="left" vertical="top" wrapText="1"/>
    </xf>
    <xf numFmtId="0" fontId="19" fillId="0" borderId="0" xfId="0" applyFont="1" applyFill="1" applyBorder="1" applyAlignment="1">
      <alignment horizontal="left" vertical="top" wrapText="1"/>
    </xf>
    <xf numFmtId="0" fontId="20" fillId="0" borderId="0" xfId="0" applyFont="1" applyAlignment="1">
      <alignment wrapText="1"/>
    </xf>
    <xf numFmtId="0" fontId="21" fillId="0" borderId="0" xfId="0" applyFont="1" applyAlignment="1">
      <alignment wrapText="1"/>
    </xf>
    <xf numFmtId="165" fontId="13" fillId="6" borderId="2" xfId="1" applyNumberFormat="1" applyFont="1" applyFill="1" applyBorder="1" applyAlignment="1">
      <alignment horizontal="right" vertical="center" wrapText="1" shrinkToFit="1"/>
    </xf>
    <xf numFmtId="42" fontId="13" fillId="6" borderId="2" xfId="1" applyFont="1" applyFill="1" applyBorder="1" applyAlignment="1">
      <alignment horizontal="right" vertical="center" wrapText="1" shrinkToFit="1"/>
    </xf>
    <xf numFmtId="0" fontId="15" fillId="0" borderId="0" xfId="0" applyFont="1" applyFill="1" applyBorder="1" applyAlignment="1">
      <alignment horizontal="left" vertical="top" wrapText="1"/>
    </xf>
    <xf numFmtId="165" fontId="13" fillId="7" borderId="2" xfId="1" applyNumberFormat="1" applyFont="1" applyFill="1" applyBorder="1" applyAlignment="1">
      <alignment horizontal="right" vertical="center" wrapText="1" shrinkToFit="1"/>
    </xf>
    <xf numFmtId="42" fontId="13" fillId="7" borderId="2" xfId="1" applyFont="1" applyFill="1" applyBorder="1" applyAlignment="1">
      <alignment horizontal="right" vertical="center" wrapText="1" shrinkToFit="1"/>
    </xf>
    <xf numFmtId="0" fontId="13" fillId="7" borderId="2" xfId="0" applyFont="1" applyFill="1" applyBorder="1" applyAlignment="1">
      <alignment horizontal="justify" vertical="center" wrapText="1"/>
    </xf>
    <xf numFmtId="0" fontId="13" fillId="0" borderId="0" xfId="0" applyFont="1" applyFill="1" applyBorder="1" applyAlignment="1">
      <alignment horizontal="left" vertical="top" wrapText="1"/>
    </xf>
    <xf numFmtId="42" fontId="13" fillId="4" borderId="0" xfId="0" applyNumberFormat="1" applyFont="1" applyFill="1" applyBorder="1" applyAlignment="1">
      <alignment horizontal="right" vertical="center" wrapText="1"/>
    </xf>
    <xf numFmtId="165" fontId="13" fillId="10" borderId="2" xfId="1" applyNumberFormat="1" applyFont="1" applyFill="1" applyBorder="1" applyAlignment="1">
      <alignment horizontal="right" vertical="center" wrapText="1" shrinkToFit="1"/>
    </xf>
    <xf numFmtId="165" fontId="13" fillId="12" borderId="2" xfId="1" applyNumberFormat="1" applyFont="1" applyFill="1" applyBorder="1" applyAlignment="1">
      <alignment horizontal="right" vertical="center" wrapText="1" shrinkToFit="1"/>
    </xf>
    <xf numFmtId="42" fontId="13" fillId="12" borderId="2" xfId="1" applyFont="1" applyFill="1" applyBorder="1" applyAlignment="1">
      <alignment horizontal="right" vertical="center" wrapText="1" shrinkToFit="1"/>
    </xf>
    <xf numFmtId="165" fontId="13" fillId="11" borderId="2" xfId="1" applyNumberFormat="1" applyFont="1" applyFill="1" applyBorder="1" applyAlignment="1">
      <alignment horizontal="right" vertical="center" wrapText="1" shrinkToFit="1"/>
    </xf>
    <xf numFmtId="42" fontId="13" fillId="11" borderId="2" xfId="1" applyFont="1" applyFill="1" applyBorder="1" applyAlignment="1">
      <alignment horizontal="right" vertical="center" wrapText="1" shrinkToFit="1"/>
    </xf>
    <xf numFmtId="0" fontId="17" fillId="2" borderId="1"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0" xfId="0" applyFont="1" applyAlignment="1">
      <alignment horizontal="left" vertical="center" wrapText="1"/>
    </xf>
    <xf numFmtId="0" fontId="13" fillId="2" borderId="2"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0" xfId="0" applyFont="1" applyFill="1" applyBorder="1" applyAlignment="1">
      <alignment horizontal="center" vertical="top" wrapText="1"/>
    </xf>
    <xf numFmtId="0" fontId="13" fillId="0" borderId="0" xfId="0" applyFont="1" applyAlignment="1">
      <alignment horizontal="center" wrapText="1"/>
    </xf>
    <xf numFmtId="0" fontId="13" fillId="2"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0" xfId="0" applyFont="1" applyFill="1" applyBorder="1" applyAlignment="1">
      <alignment horizontal="left" vertical="top" wrapText="1" indent="2"/>
    </xf>
    <xf numFmtId="0" fontId="10" fillId="0" borderId="0" xfId="0" applyFont="1" applyFill="1" applyBorder="1" applyAlignment="1">
      <alignment horizontal="right" vertical="top" wrapText="1" indent="29"/>
    </xf>
    <xf numFmtId="0" fontId="3" fillId="0" borderId="0" xfId="0" applyFont="1" applyFill="1" applyBorder="1" applyAlignment="1">
      <alignment vertical="top" wrapText="1"/>
    </xf>
    <xf numFmtId="0" fontId="8" fillId="0" borderId="2" xfId="2" quotePrefix="1" applyFont="1" applyBorder="1" applyAlignment="1">
      <alignment horizontal="center" wrapText="1"/>
    </xf>
    <xf numFmtId="0" fontId="4" fillId="0" borderId="2" xfId="0" quotePrefix="1" applyFont="1" applyBorder="1" applyAlignment="1">
      <alignment horizontal="center" wrapText="1"/>
    </xf>
    <xf numFmtId="42" fontId="10" fillId="5" borderId="6" xfId="1" applyFont="1" applyFill="1" applyBorder="1" applyAlignment="1">
      <alignment horizontal="center" vertical="center" shrinkToFit="1"/>
    </xf>
    <xf numFmtId="42" fontId="10" fillId="5" borderId="7" xfId="1" applyFont="1" applyFill="1" applyBorder="1" applyAlignment="1">
      <alignment horizontal="center" vertical="center" shrinkToFit="1"/>
    </xf>
    <xf numFmtId="42" fontId="10" fillId="5" borderId="8" xfId="1" applyFont="1" applyFill="1" applyBorder="1" applyAlignment="1">
      <alignment horizontal="center" vertical="center" shrinkToFi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2" xfId="0" applyFont="1" applyFill="1" applyBorder="1" applyAlignment="1" applyProtection="1">
      <alignment horizontal="center" vertical="center" wrapText="1"/>
      <protection locked="0"/>
    </xf>
    <xf numFmtId="42" fontId="10" fillId="5" borderId="2" xfId="1" applyFont="1" applyFill="1" applyBorder="1" applyAlignment="1">
      <alignment horizontal="center" vertical="center" shrinkToFit="1"/>
    </xf>
    <xf numFmtId="0" fontId="17" fillId="0" borderId="2" xfId="0" applyFont="1" applyBorder="1" applyAlignment="1">
      <alignment horizontal="center" wrapText="1"/>
    </xf>
    <xf numFmtId="0" fontId="14" fillId="0" borderId="0" xfId="0" applyFont="1" applyFill="1" applyBorder="1" applyAlignment="1">
      <alignment vertical="top" wrapText="1"/>
    </xf>
    <xf numFmtId="0" fontId="13" fillId="0" borderId="0" xfId="0" applyFont="1" applyFill="1" applyBorder="1" applyAlignment="1">
      <alignment horizontal="right" vertical="top" wrapText="1"/>
    </xf>
    <xf numFmtId="0" fontId="17" fillId="0" borderId="0" xfId="0"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2" xfId="0" quotePrefix="1" applyFont="1" applyBorder="1" applyAlignment="1">
      <alignment horizontal="center" wrapText="1"/>
    </xf>
    <xf numFmtId="0" fontId="22" fillId="0" borderId="2" xfId="2" quotePrefix="1" applyFont="1" applyBorder="1" applyAlignment="1">
      <alignment horizontal="center" wrapText="1"/>
    </xf>
    <xf numFmtId="0" fontId="17" fillId="0" borderId="1" xfId="0" applyFont="1" applyFill="1" applyBorder="1" applyAlignment="1">
      <alignment horizontal="left" vertical="center" wrapText="1"/>
    </xf>
    <xf numFmtId="0" fontId="13" fillId="4" borderId="0" xfId="0" applyFont="1" applyFill="1" applyAlignment="1">
      <alignment horizontal="center" vertical="center"/>
    </xf>
    <xf numFmtId="0" fontId="17" fillId="4" borderId="1" xfId="0" applyFont="1" applyFill="1" applyBorder="1" applyAlignment="1">
      <alignment horizontal="left" vertical="center" wrapText="1"/>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stemas@imsalud.gov.co" TargetMode="External"/><Relationship Id="rId1" Type="http://schemas.openxmlformats.org/officeDocument/2006/relationships/hyperlink" Target="http://www.imsalud.gov.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istemas@imsalud.gov.co" TargetMode="External"/><Relationship Id="rId1" Type="http://schemas.openxmlformats.org/officeDocument/2006/relationships/hyperlink" Target="http://www.imsalud.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
  <sheetViews>
    <sheetView topLeftCell="A23" zoomScale="85" zoomScaleNormal="85" workbookViewId="0">
      <pane xSplit="2" ySplit="1" topLeftCell="C124" activePane="bottomRight" state="frozen"/>
      <selection activeCell="A23" sqref="A23"/>
      <selection pane="topRight" activeCell="C23" sqref="C23"/>
      <selection pane="bottomLeft" activeCell="A24" sqref="A24"/>
      <selection pane="bottomRight" activeCell="B123" sqref="B123"/>
    </sheetView>
  </sheetViews>
  <sheetFormatPr baseColWidth="10" defaultColWidth="9.33203125" defaultRowHeight="15" x14ac:dyDescent="0.2"/>
  <cols>
    <col min="1" max="1" width="18" style="52" bestFit="1" customWidth="1"/>
    <col min="2" max="2" width="59.5" style="1" customWidth="1"/>
    <col min="3" max="3" width="19.1640625" style="1" customWidth="1"/>
    <col min="4" max="4" width="16.33203125" style="1" customWidth="1"/>
    <col min="5" max="5" width="28.5" style="1" customWidth="1"/>
    <col min="6" max="6" width="17.33203125" style="1" customWidth="1"/>
    <col min="7" max="7" width="24.5" style="2" bestFit="1" customWidth="1"/>
    <col min="8" max="8" width="22.6640625" style="2" bestFit="1" customWidth="1"/>
    <col min="9" max="9" width="12.83203125" style="1" customWidth="1"/>
    <col min="10" max="10" width="13.1640625" style="1" customWidth="1"/>
    <col min="11" max="11" width="37.5" style="38" customWidth="1"/>
    <col min="12" max="13" width="9.33203125" style="1"/>
    <col min="14" max="14" width="21.1640625" style="1" bestFit="1" customWidth="1"/>
    <col min="15" max="15" width="25.83203125" style="1" bestFit="1" customWidth="1"/>
    <col min="16" max="16" width="20.33203125" style="1" bestFit="1" customWidth="1"/>
    <col min="17" max="16384" width="9.33203125" style="1"/>
  </cols>
  <sheetData>
    <row r="1" spans="1:15" ht="15.75" x14ac:dyDescent="0.2">
      <c r="A1" s="40"/>
      <c r="B1" s="33"/>
      <c r="C1" s="33"/>
      <c r="D1" s="33"/>
    </row>
    <row r="2" spans="1:15" ht="15.75" x14ac:dyDescent="0.2">
      <c r="A2" s="40"/>
      <c r="B2" s="3"/>
      <c r="C2" s="3"/>
      <c r="D2" s="3"/>
    </row>
    <row r="3" spans="1:15" x14ac:dyDescent="0.2">
      <c r="A3" s="58"/>
      <c r="B3" s="4"/>
      <c r="C3" s="4"/>
      <c r="D3" s="5"/>
    </row>
    <row r="4" spans="1:15" x14ac:dyDescent="0.2">
      <c r="A4" s="58"/>
      <c r="B4" s="4"/>
      <c r="C4" s="4"/>
      <c r="D4" s="5"/>
    </row>
    <row r="5" spans="1:15" x14ac:dyDescent="0.2">
      <c r="A5" s="58"/>
      <c r="B5" s="4"/>
      <c r="C5" s="4"/>
      <c r="D5" s="5"/>
    </row>
    <row r="6" spans="1:15" ht="15.75" x14ac:dyDescent="0.25">
      <c r="A6" s="59"/>
      <c r="B6" s="7"/>
      <c r="C6" s="6"/>
      <c r="D6" s="6"/>
      <c r="E6" s="8"/>
      <c r="F6" s="6"/>
      <c r="G6" s="6"/>
      <c r="H6" s="6"/>
      <c r="I6" s="6"/>
      <c r="J6" s="6"/>
      <c r="K6" s="12"/>
      <c r="L6" s="6"/>
      <c r="M6" s="6"/>
    </row>
    <row r="7" spans="1:15" ht="16.5" thickBot="1" x14ac:dyDescent="0.3">
      <c r="A7" s="59"/>
      <c r="B7" s="7" t="s">
        <v>38</v>
      </c>
      <c r="C7" s="6"/>
      <c r="D7" s="6"/>
      <c r="E7" s="6"/>
      <c r="F7" s="6"/>
      <c r="G7" s="6"/>
      <c r="H7" s="6"/>
      <c r="I7" s="6"/>
      <c r="J7" s="6"/>
      <c r="K7" s="12"/>
      <c r="L7" s="6"/>
      <c r="M7" s="6"/>
    </row>
    <row r="8" spans="1:15" ht="65.45" customHeight="1" x14ac:dyDescent="0.25">
      <c r="A8" s="59"/>
      <c r="B8" s="9" t="s">
        <v>39</v>
      </c>
      <c r="C8" s="157" t="s">
        <v>85</v>
      </c>
      <c r="D8" s="157"/>
      <c r="E8" s="157"/>
      <c r="F8" s="157"/>
      <c r="G8" s="157"/>
      <c r="H8" s="157"/>
      <c r="J8" s="156" t="s">
        <v>80</v>
      </c>
      <c r="K8" s="156"/>
      <c r="L8" s="10"/>
      <c r="M8" s="10"/>
      <c r="N8" s="10"/>
      <c r="O8" s="10"/>
    </row>
    <row r="9" spans="1:15" ht="52.5" customHeight="1" x14ac:dyDescent="0.25">
      <c r="A9" s="59"/>
      <c r="B9" s="11" t="s">
        <v>40</v>
      </c>
      <c r="C9" s="162" t="s">
        <v>86</v>
      </c>
      <c r="D9" s="162"/>
      <c r="E9" s="162"/>
      <c r="F9" s="162"/>
      <c r="G9" s="162"/>
      <c r="H9" s="162"/>
      <c r="J9" s="156"/>
      <c r="K9" s="156"/>
      <c r="L9" s="10"/>
      <c r="M9" s="10"/>
      <c r="N9" s="10"/>
      <c r="O9" s="10"/>
    </row>
    <row r="10" spans="1:15" ht="15" customHeight="1" x14ac:dyDescent="0.25">
      <c r="A10" s="59"/>
      <c r="B10" s="11" t="s">
        <v>41</v>
      </c>
      <c r="C10" s="162" t="s">
        <v>87</v>
      </c>
      <c r="D10" s="162"/>
      <c r="E10" s="162"/>
      <c r="F10" s="162"/>
      <c r="G10" s="162"/>
      <c r="H10" s="162"/>
      <c r="J10" s="156"/>
      <c r="K10" s="156"/>
      <c r="L10" s="10"/>
      <c r="M10" s="10"/>
      <c r="N10" s="10"/>
      <c r="O10" s="10"/>
    </row>
    <row r="11" spans="1:15" ht="39.950000000000003" customHeight="1" x14ac:dyDescent="0.25">
      <c r="A11" s="59"/>
      <c r="B11" s="11" t="s">
        <v>42</v>
      </c>
      <c r="C11" s="161" t="s">
        <v>88</v>
      </c>
      <c r="D11" s="161"/>
      <c r="E11" s="161"/>
      <c r="F11" s="161"/>
      <c r="G11" s="161"/>
      <c r="H11" s="161"/>
      <c r="J11" s="156"/>
      <c r="K11" s="156"/>
      <c r="L11" s="12"/>
      <c r="M11" s="12"/>
      <c r="N11" s="6"/>
      <c r="O11" s="6"/>
    </row>
    <row r="12" spans="1:15" ht="115.5" customHeight="1" x14ac:dyDescent="0.2">
      <c r="A12" s="59"/>
      <c r="B12" s="13" t="s">
        <v>43</v>
      </c>
      <c r="C12" s="157" t="s">
        <v>181</v>
      </c>
      <c r="D12" s="157"/>
      <c r="E12" s="157"/>
      <c r="F12" s="157"/>
      <c r="G12" s="157"/>
      <c r="H12" s="157"/>
      <c r="L12" s="10"/>
      <c r="M12" s="10"/>
      <c r="N12" s="10"/>
      <c r="O12" s="10"/>
    </row>
    <row r="13" spans="1:15" ht="242.45" customHeight="1" x14ac:dyDescent="0.2">
      <c r="A13" s="59"/>
      <c r="B13" s="14" t="s">
        <v>44</v>
      </c>
      <c r="C13" s="157" t="s">
        <v>182</v>
      </c>
      <c r="D13" s="157"/>
      <c r="E13" s="157"/>
      <c r="F13" s="157"/>
      <c r="G13" s="157"/>
      <c r="H13" s="157"/>
      <c r="J13" s="156" t="s">
        <v>81</v>
      </c>
      <c r="K13" s="156"/>
      <c r="L13" s="12"/>
      <c r="M13" s="12"/>
      <c r="N13" s="6"/>
      <c r="O13" s="6"/>
    </row>
    <row r="14" spans="1:15" ht="43.5" customHeight="1" x14ac:dyDescent="0.25">
      <c r="A14" s="59"/>
      <c r="B14" s="15" t="s">
        <v>82</v>
      </c>
      <c r="C14" s="157"/>
      <c r="D14" s="157"/>
      <c r="E14" s="157"/>
      <c r="F14" s="157"/>
      <c r="G14" s="157"/>
      <c r="H14" s="157"/>
      <c r="I14" s="12"/>
      <c r="L14" s="6"/>
      <c r="M14" s="6"/>
    </row>
    <row r="15" spans="1:15" ht="34.5" customHeight="1" x14ac:dyDescent="0.25">
      <c r="A15" s="59"/>
      <c r="B15" s="15" t="s">
        <v>45</v>
      </c>
      <c r="C15" s="157">
        <f>SUM(I21:I170)</f>
        <v>0</v>
      </c>
      <c r="D15" s="157"/>
      <c r="E15" s="157"/>
      <c r="F15" s="157"/>
      <c r="G15" s="157"/>
      <c r="H15" s="157"/>
      <c r="I15" s="12"/>
      <c r="J15" s="6"/>
      <c r="K15" s="12"/>
      <c r="L15" s="6"/>
      <c r="M15" s="6"/>
    </row>
    <row r="16" spans="1:15" ht="15.75" x14ac:dyDescent="0.25">
      <c r="A16" s="59"/>
      <c r="B16" s="15" t="s">
        <v>83</v>
      </c>
      <c r="C16" s="157"/>
      <c r="D16" s="157"/>
      <c r="E16" s="157"/>
      <c r="F16" s="157"/>
      <c r="G16" s="157"/>
      <c r="H16" s="157"/>
      <c r="I16" s="12"/>
      <c r="J16" s="16"/>
      <c r="K16" s="12"/>
      <c r="L16" s="6"/>
      <c r="M16" s="6"/>
    </row>
    <row r="17" spans="1:15" ht="15.75" x14ac:dyDescent="0.25">
      <c r="A17" s="59"/>
      <c r="B17" s="15" t="s">
        <v>84</v>
      </c>
      <c r="C17" s="157"/>
      <c r="D17" s="157"/>
      <c r="E17" s="157"/>
      <c r="F17" s="157"/>
      <c r="G17" s="157"/>
      <c r="H17" s="157"/>
      <c r="I17" s="12"/>
      <c r="J17" s="17"/>
      <c r="K17" s="12"/>
      <c r="L17" s="6"/>
      <c r="M17" s="6"/>
    </row>
    <row r="18" spans="1:15" ht="16.5" thickBot="1" x14ac:dyDescent="0.3">
      <c r="A18" s="59"/>
      <c r="B18" s="18" t="s">
        <v>46</v>
      </c>
      <c r="C18" s="157"/>
      <c r="D18" s="157"/>
      <c r="E18" s="157"/>
      <c r="F18" s="157"/>
      <c r="G18" s="157"/>
      <c r="H18" s="157"/>
      <c r="I18" s="12"/>
      <c r="J18" s="6"/>
      <c r="K18" s="12"/>
      <c r="L18" s="6"/>
      <c r="M18" s="6"/>
    </row>
    <row r="19" spans="1:15" x14ac:dyDescent="0.2">
      <c r="A19" s="59"/>
      <c r="B19" s="6"/>
      <c r="C19" s="6"/>
      <c r="D19" s="6"/>
      <c r="E19" s="6"/>
      <c r="F19" s="6"/>
      <c r="G19" s="6"/>
      <c r="H19" s="6"/>
      <c r="I19" s="6"/>
      <c r="J19" s="6"/>
      <c r="K19" s="12"/>
      <c r="L19" s="6"/>
      <c r="M19" s="6"/>
    </row>
    <row r="20" spans="1:15" x14ac:dyDescent="0.2">
      <c r="A20" s="58"/>
      <c r="B20" s="4"/>
      <c r="C20" s="4"/>
      <c r="D20" s="5"/>
    </row>
    <row r="22" spans="1:15" ht="27" customHeight="1" x14ac:dyDescent="0.2">
      <c r="A22" s="160" t="s">
        <v>89</v>
      </c>
      <c r="B22" s="160"/>
      <c r="C22" s="160"/>
      <c r="D22" s="160"/>
      <c r="E22" s="160"/>
      <c r="F22" s="160"/>
      <c r="G22" s="160"/>
      <c r="H22" s="160"/>
      <c r="I22" s="160"/>
      <c r="J22" s="160"/>
      <c r="K22" s="160"/>
    </row>
    <row r="23" spans="1:15" ht="90" x14ac:dyDescent="0.2">
      <c r="A23" s="19" t="s">
        <v>247</v>
      </c>
      <c r="B23" s="19" t="s">
        <v>183</v>
      </c>
      <c r="C23" s="20" t="s">
        <v>184</v>
      </c>
      <c r="D23" s="21" t="s">
        <v>185</v>
      </c>
      <c r="E23" s="21" t="s">
        <v>186</v>
      </c>
      <c r="F23" s="21" t="s">
        <v>187</v>
      </c>
      <c r="G23" s="22" t="s">
        <v>188</v>
      </c>
      <c r="H23" s="22" t="s">
        <v>189</v>
      </c>
      <c r="I23" s="21" t="s">
        <v>190</v>
      </c>
      <c r="J23" s="21" t="s">
        <v>191</v>
      </c>
      <c r="K23" s="37" t="s">
        <v>192</v>
      </c>
      <c r="N23" s="1" t="s">
        <v>197</v>
      </c>
      <c r="O23" s="1" t="s">
        <v>198</v>
      </c>
    </row>
    <row r="24" spans="1:15" ht="120" customHeight="1" x14ac:dyDescent="0.2">
      <c r="A24" s="166">
        <v>85121502</v>
      </c>
      <c r="B24" s="166" t="s">
        <v>227</v>
      </c>
      <c r="C24" s="166" t="s">
        <v>91</v>
      </c>
      <c r="D24" s="166" t="s">
        <v>16</v>
      </c>
      <c r="E24" s="166" t="s">
        <v>71</v>
      </c>
      <c r="F24" s="166" t="s">
        <v>14</v>
      </c>
      <c r="G24" s="163">
        <v>15000000000</v>
      </c>
      <c r="H24" s="163">
        <v>3689564573</v>
      </c>
      <c r="I24" s="166" t="s">
        <v>196</v>
      </c>
      <c r="J24" s="166" t="s">
        <v>9</v>
      </c>
      <c r="K24" s="169" t="s">
        <v>224</v>
      </c>
      <c r="N24" s="12"/>
    </row>
    <row r="25" spans="1:15" ht="90" customHeight="1" x14ac:dyDescent="0.2">
      <c r="A25" s="167"/>
      <c r="B25" s="167"/>
      <c r="C25" s="167"/>
      <c r="D25" s="167"/>
      <c r="E25" s="167"/>
      <c r="F25" s="167"/>
      <c r="G25" s="164"/>
      <c r="H25" s="164"/>
      <c r="I25" s="167"/>
      <c r="J25" s="167"/>
      <c r="K25" s="169"/>
      <c r="N25" s="12"/>
    </row>
    <row r="26" spans="1:15" ht="105" customHeight="1" x14ac:dyDescent="0.2">
      <c r="A26" s="168"/>
      <c r="B26" s="168"/>
      <c r="C26" s="168"/>
      <c r="D26" s="168"/>
      <c r="E26" s="168"/>
      <c r="F26" s="168"/>
      <c r="G26" s="165"/>
      <c r="H26" s="165"/>
      <c r="I26" s="168"/>
      <c r="J26" s="168"/>
      <c r="K26" s="169"/>
      <c r="N26" s="12"/>
    </row>
    <row r="27" spans="1:15" ht="30" customHeight="1" x14ac:dyDescent="0.2">
      <c r="A27" s="169">
        <v>85101601</v>
      </c>
      <c r="B27" s="170" t="s">
        <v>225</v>
      </c>
      <c r="C27" s="169" t="s">
        <v>91</v>
      </c>
      <c r="D27" s="169" t="s">
        <v>16</v>
      </c>
      <c r="E27" s="169" t="s">
        <v>71</v>
      </c>
      <c r="F27" s="169" t="s">
        <v>14</v>
      </c>
      <c r="G27" s="171">
        <v>4280000000</v>
      </c>
      <c r="H27" s="171"/>
      <c r="I27" s="169" t="s">
        <v>196</v>
      </c>
      <c r="J27" s="169" t="s">
        <v>9</v>
      </c>
      <c r="K27" s="169" t="s">
        <v>226</v>
      </c>
    </row>
    <row r="28" spans="1:15" x14ac:dyDescent="0.2">
      <c r="A28" s="169"/>
      <c r="B28" s="170"/>
      <c r="C28" s="169"/>
      <c r="D28" s="169"/>
      <c r="E28" s="169"/>
      <c r="F28" s="169"/>
      <c r="G28" s="171"/>
      <c r="H28" s="171"/>
      <c r="I28" s="169"/>
      <c r="J28" s="169"/>
      <c r="K28" s="169"/>
    </row>
    <row r="29" spans="1:15" x14ac:dyDescent="0.2">
      <c r="A29" s="169"/>
      <c r="B29" s="170"/>
      <c r="C29" s="169"/>
      <c r="D29" s="169"/>
      <c r="E29" s="169"/>
      <c r="F29" s="169"/>
      <c r="G29" s="171"/>
      <c r="H29" s="171"/>
      <c r="I29" s="169"/>
      <c r="J29" s="169"/>
      <c r="K29" s="169"/>
    </row>
    <row r="30" spans="1:15" s="31" customFormat="1" ht="90" x14ac:dyDescent="0.2">
      <c r="A30" s="41" t="s">
        <v>90</v>
      </c>
      <c r="B30" s="41" t="s">
        <v>199</v>
      </c>
      <c r="C30" s="41" t="s">
        <v>91</v>
      </c>
      <c r="D30" s="42" t="s">
        <v>16</v>
      </c>
      <c r="E30" s="41" t="s">
        <v>1</v>
      </c>
      <c r="F30" s="42" t="s">
        <v>14</v>
      </c>
      <c r="G30" s="44">
        <v>55120000</v>
      </c>
      <c r="H30" s="44">
        <v>55120000</v>
      </c>
      <c r="I30" s="41" t="s">
        <v>8</v>
      </c>
      <c r="J30" s="42" t="s">
        <v>9</v>
      </c>
      <c r="K30" s="43" t="s">
        <v>69</v>
      </c>
    </row>
    <row r="31" spans="1:15" s="31" customFormat="1" ht="60" x14ac:dyDescent="0.2">
      <c r="A31" s="41">
        <v>31000000</v>
      </c>
      <c r="B31" s="41" t="s">
        <v>93</v>
      </c>
      <c r="C31" s="41" t="s">
        <v>91</v>
      </c>
      <c r="D31" s="42" t="s">
        <v>16</v>
      </c>
      <c r="E31" s="41" t="s">
        <v>1</v>
      </c>
      <c r="F31" s="42" t="s">
        <v>14</v>
      </c>
      <c r="G31" s="45">
        <v>600000000</v>
      </c>
      <c r="H31" s="46">
        <v>900045802</v>
      </c>
      <c r="I31" s="41" t="s">
        <v>8</v>
      </c>
      <c r="J31" s="42" t="s">
        <v>9</v>
      </c>
      <c r="K31" s="43" t="s">
        <v>70</v>
      </c>
    </row>
    <row r="32" spans="1:15" s="31" customFormat="1" ht="105" x14ac:dyDescent="0.2">
      <c r="A32" s="41" t="s">
        <v>92</v>
      </c>
      <c r="B32" s="41" t="s">
        <v>232</v>
      </c>
      <c r="C32" s="41" t="s">
        <v>91</v>
      </c>
      <c r="D32" s="42" t="s">
        <v>16</v>
      </c>
      <c r="E32" s="41" t="s">
        <v>1</v>
      </c>
      <c r="F32" s="42" t="s">
        <v>14</v>
      </c>
      <c r="G32" s="44">
        <v>200000000</v>
      </c>
      <c r="H32" s="46">
        <v>487536398</v>
      </c>
      <c r="I32" s="41" t="s">
        <v>8</v>
      </c>
      <c r="J32" s="42" t="s">
        <v>9</v>
      </c>
      <c r="K32" s="43" t="s">
        <v>53</v>
      </c>
    </row>
    <row r="33" spans="1:15" s="31" customFormat="1" ht="45.6" customHeight="1" x14ac:dyDescent="0.2">
      <c r="A33" s="41" t="s">
        <v>94</v>
      </c>
      <c r="B33" s="41" t="s">
        <v>95</v>
      </c>
      <c r="C33" s="41" t="s">
        <v>91</v>
      </c>
      <c r="D33" s="42" t="s">
        <v>16</v>
      </c>
      <c r="E33" s="41" t="s">
        <v>1</v>
      </c>
      <c r="F33" s="42" t="s">
        <v>14</v>
      </c>
      <c r="G33" s="44">
        <v>10000000</v>
      </c>
      <c r="H33" s="44">
        <v>6360000</v>
      </c>
      <c r="I33" s="41" t="s">
        <v>8</v>
      </c>
      <c r="J33" s="42" t="s">
        <v>9</v>
      </c>
      <c r="K33" s="43" t="s">
        <v>48</v>
      </c>
    </row>
    <row r="34" spans="1:15" s="31" customFormat="1" ht="64.5" customHeight="1" x14ac:dyDescent="0.2">
      <c r="A34" s="41" t="s">
        <v>96</v>
      </c>
      <c r="B34" s="41" t="s">
        <v>97</v>
      </c>
      <c r="C34" s="41" t="s">
        <v>91</v>
      </c>
      <c r="D34" s="42" t="s">
        <v>16</v>
      </c>
      <c r="E34" s="41" t="s">
        <v>1</v>
      </c>
      <c r="F34" s="42" t="s">
        <v>14</v>
      </c>
      <c r="G34" s="44">
        <v>3000000</v>
      </c>
      <c r="H34" s="44">
        <v>2120000</v>
      </c>
      <c r="I34" s="41" t="s">
        <v>8</v>
      </c>
      <c r="J34" s="42" t="s">
        <v>9</v>
      </c>
      <c r="K34" s="43" t="s">
        <v>49</v>
      </c>
    </row>
    <row r="35" spans="1:15" s="31" customFormat="1" ht="60" x14ac:dyDescent="0.2">
      <c r="A35" s="41" t="s">
        <v>98</v>
      </c>
      <c r="B35" s="41" t="s">
        <v>99</v>
      </c>
      <c r="C35" s="41" t="s">
        <v>91</v>
      </c>
      <c r="D35" s="42" t="s">
        <v>16</v>
      </c>
      <c r="E35" s="41" t="s">
        <v>1</v>
      </c>
      <c r="F35" s="42" t="s">
        <v>14</v>
      </c>
      <c r="G35" s="44">
        <v>247295781</v>
      </c>
      <c r="H35" s="46">
        <v>619866238</v>
      </c>
      <c r="I35" s="41" t="s">
        <v>8</v>
      </c>
      <c r="J35" s="42" t="s">
        <v>9</v>
      </c>
      <c r="K35" s="43" t="s">
        <v>70</v>
      </c>
    </row>
    <row r="36" spans="1:15" ht="120" x14ac:dyDescent="0.2">
      <c r="A36" s="41">
        <v>31000000</v>
      </c>
      <c r="B36" s="41" t="s">
        <v>233</v>
      </c>
      <c r="C36" s="41" t="s">
        <v>91</v>
      </c>
      <c r="D36" s="42" t="s">
        <v>16</v>
      </c>
      <c r="E36" s="41" t="s">
        <v>1</v>
      </c>
      <c r="F36" s="42" t="s">
        <v>14</v>
      </c>
      <c r="G36" s="44">
        <v>645000000</v>
      </c>
      <c r="H36" s="47">
        <v>30000000</v>
      </c>
      <c r="I36" s="41" t="s">
        <v>8</v>
      </c>
      <c r="J36" s="42" t="s">
        <v>9</v>
      </c>
      <c r="K36" s="43" t="s">
        <v>64</v>
      </c>
    </row>
    <row r="37" spans="1:15" s="31" customFormat="1" ht="90" x14ac:dyDescent="0.2">
      <c r="A37" s="41" t="s">
        <v>96</v>
      </c>
      <c r="B37" s="41" t="s">
        <v>100</v>
      </c>
      <c r="C37" s="41" t="s">
        <v>91</v>
      </c>
      <c r="D37" s="42" t="s">
        <v>16</v>
      </c>
      <c r="E37" s="41" t="s">
        <v>1</v>
      </c>
      <c r="F37" s="42" t="s">
        <v>14</v>
      </c>
      <c r="G37" s="44">
        <v>617000000</v>
      </c>
      <c r="H37" s="46">
        <v>788394697</v>
      </c>
      <c r="I37" s="41" t="s">
        <v>8</v>
      </c>
      <c r="J37" s="42" t="s">
        <v>9</v>
      </c>
      <c r="K37" s="43" t="s">
        <v>50</v>
      </c>
    </row>
    <row r="38" spans="1:15" s="31" customFormat="1" ht="90" x14ac:dyDescent="0.2">
      <c r="A38" s="41" t="s">
        <v>101</v>
      </c>
      <c r="B38" s="41" t="s">
        <v>200</v>
      </c>
      <c r="C38" s="41" t="s">
        <v>91</v>
      </c>
      <c r="D38" s="42" t="s">
        <v>16</v>
      </c>
      <c r="E38" s="41" t="s">
        <v>1</v>
      </c>
      <c r="F38" s="42" t="s">
        <v>14</v>
      </c>
      <c r="G38" s="44">
        <v>307000000</v>
      </c>
      <c r="H38" s="46">
        <v>307400000</v>
      </c>
      <c r="I38" s="41" t="s">
        <v>8</v>
      </c>
      <c r="J38" s="42" t="s">
        <v>9</v>
      </c>
      <c r="K38" s="43" t="s">
        <v>51</v>
      </c>
    </row>
    <row r="39" spans="1:15" s="31" customFormat="1" ht="60" x14ac:dyDescent="0.2">
      <c r="A39" s="41" t="s">
        <v>102</v>
      </c>
      <c r="B39" s="41" t="s">
        <v>103</v>
      </c>
      <c r="C39" s="41" t="s">
        <v>104</v>
      </c>
      <c r="D39" s="42" t="s">
        <v>18</v>
      </c>
      <c r="E39" s="41" t="s">
        <v>1</v>
      </c>
      <c r="F39" s="42" t="s">
        <v>14</v>
      </c>
      <c r="G39" s="44">
        <v>160000000</v>
      </c>
      <c r="H39" s="44">
        <v>160000000</v>
      </c>
      <c r="I39" s="41" t="s">
        <v>8</v>
      </c>
      <c r="J39" s="42" t="s">
        <v>9</v>
      </c>
      <c r="K39" s="43" t="s">
        <v>55</v>
      </c>
    </row>
    <row r="40" spans="1:15" s="31" customFormat="1" ht="105" x14ac:dyDescent="0.2">
      <c r="A40" s="41" t="s">
        <v>105</v>
      </c>
      <c r="B40" s="41" t="s">
        <v>106</v>
      </c>
      <c r="C40" s="41" t="s">
        <v>107</v>
      </c>
      <c r="D40" s="42" t="s">
        <v>18</v>
      </c>
      <c r="E40" s="41" t="s">
        <v>1</v>
      </c>
      <c r="F40" s="42" t="s">
        <v>14</v>
      </c>
      <c r="G40" s="44">
        <v>56400000</v>
      </c>
      <c r="H40" s="44">
        <v>56400000</v>
      </c>
      <c r="I40" s="41" t="s">
        <v>8</v>
      </c>
      <c r="J40" s="42" t="s">
        <v>9</v>
      </c>
      <c r="K40" s="43" t="s">
        <v>56</v>
      </c>
    </row>
    <row r="41" spans="1:15" s="31" customFormat="1" ht="60" x14ac:dyDescent="0.2">
      <c r="A41" s="41" t="s">
        <v>108</v>
      </c>
      <c r="B41" s="41" t="s">
        <v>109</v>
      </c>
      <c r="C41" s="41" t="s">
        <v>33</v>
      </c>
      <c r="D41" s="42" t="s">
        <v>18</v>
      </c>
      <c r="E41" s="41" t="s">
        <v>1</v>
      </c>
      <c r="F41" s="42" t="s">
        <v>14</v>
      </c>
      <c r="G41" s="44">
        <v>50116800</v>
      </c>
      <c r="H41" s="44">
        <v>50116800</v>
      </c>
      <c r="I41" s="41" t="s">
        <v>8</v>
      </c>
      <c r="J41" s="42" t="s">
        <v>9</v>
      </c>
      <c r="K41" s="43" t="s">
        <v>52</v>
      </c>
    </row>
    <row r="42" spans="1:15" s="31" customFormat="1" ht="60" x14ac:dyDescent="0.2">
      <c r="A42" s="41" t="s">
        <v>96</v>
      </c>
      <c r="B42" s="41" t="s">
        <v>110</v>
      </c>
      <c r="C42" s="41" t="s">
        <v>33</v>
      </c>
      <c r="D42" s="42" t="s">
        <v>18</v>
      </c>
      <c r="E42" s="41" t="s">
        <v>1</v>
      </c>
      <c r="F42" s="42" t="s">
        <v>14</v>
      </c>
      <c r="G42" s="46">
        <v>74170320</v>
      </c>
      <c r="H42" s="46">
        <v>74170320</v>
      </c>
      <c r="I42" s="41" t="s">
        <v>8</v>
      </c>
      <c r="J42" s="42" t="s">
        <v>9</v>
      </c>
      <c r="K42" s="43" t="s">
        <v>70</v>
      </c>
    </row>
    <row r="43" spans="1:15" s="31" customFormat="1" ht="105" x14ac:dyDescent="0.2">
      <c r="A43" s="41" t="s">
        <v>111</v>
      </c>
      <c r="B43" s="41" t="s">
        <v>234</v>
      </c>
      <c r="C43" s="41" t="s">
        <v>91</v>
      </c>
      <c r="D43" s="42" t="s">
        <v>16</v>
      </c>
      <c r="E43" s="41" t="s">
        <v>1</v>
      </c>
      <c r="F43" s="42" t="s">
        <v>14</v>
      </c>
      <c r="G43" s="44">
        <v>100000000</v>
      </c>
      <c r="H43" s="46">
        <v>296000000</v>
      </c>
      <c r="I43" s="41" t="s">
        <v>8</v>
      </c>
      <c r="J43" s="42" t="s">
        <v>9</v>
      </c>
      <c r="K43" s="43" t="s">
        <v>53</v>
      </c>
    </row>
    <row r="44" spans="1:15" s="31" customFormat="1" ht="60" x14ac:dyDescent="0.2">
      <c r="A44" s="42"/>
      <c r="B44" s="41" t="s">
        <v>235</v>
      </c>
      <c r="C44" s="41" t="s">
        <v>91</v>
      </c>
      <c r="D44" s="42" t="s">
        <v>16</v>
      </c>
      <c r="E44" s="41" t="s">
        <v>1</v>
      </c>
      <c r="F44" s="42" t="s">
        <v>14</v>
      </c>
      <c r="G44" s="48">
        <v>90000000</v>
      </c>
      <c r="H44" s="46">
        <v>339200000</v>
      </c>
      <c r="I44" s="41" t="s">
        <v>8</v>
      </c>
      <c r="J44" s="42" t="s">
        <v>9</v>
      </c>
      <c r="K44" s="43" t="s">
        <v>70</v>
      </c>
    </row>
    <row r="45" spans="1:15" s="31" customFormat="1" ht="90" x14ac:dyDescent="0.2">
      <c r="A45" s="42" t="s">
        <v>112</v>
      </c>
      <c r="B45" s="41" t="s">
        <v>113</v>
      </c>
      <c r="C45" s="41" t="s">
        <v>91</v>
      </c>
      <c r="D45" s="42" t="s">
        <v>16</v>
      </c>
      <c r="E45" s="41" t="s">
        <v>1</v>
      </c>
      <c r="F45" s="42" t="s">
        <v>14</v>
      </c>
      <c r="G45" s="48">
        <v>148400000</v>
      </c>
      <c r="H45" s="44">
        <v>148400000</v>
      </c>
      <c r="I45" s="41" t="s">
        <v>8</v>
      </c>
      <c r="J45" s="42" t="s">
        <v>9</v>
      </c>
      <c r="K45" s="43" t="s">
        <v>54</v>
      </c>
    </row>
    <row r="46" spans="1:15" s="31" customFormat="1" ht="90" x14ac:dyDescent="0.2">
      <c r="A46" s="42" t="s">
        <v>114</v>
      </c>
      <c r="B46" s="41" t="s">
        <v>115</v>
      </c>
      <c r="C46" s="41" t="s">
        <v>91</v>
      </c>
      <c r="D46" s="42" t="s">
        <v>16</v>
      </c>
      <c r="E46" s="41" t="s">
        <v>1</v>
      </c>
      <c r="F46" s="42" t="s">
        <v>14</v>
      </c>
      <c r="G46" s="48">
        <v>84800000</v>
      </c>
      <c r="H46" s="44">
        <v>84800000</v>
      </c>
      <c r="I46" s="41" t="s">
        <v>8</v>
      </c>
      <c r="J46" s="42" t="s">
        <v>9</v>
      </c>
      <c r="K46" s="43" t="s">
        <v>54</v>
      </c>
      <c r="O46" s="31" t="s">
        <v>201</v>
      </c>
    </row>
    <row r="47" spans="1:15" s="31" customFormat="1" ht="90" x14ac:dyDescent="0.2">
      <c r="A47" s="42" t="s">
        <v>116</v>
      </c>
      <c r="B47" s="41" t="s">
        <v>202</v>
      </c>
      <c r="C47" s="41" t="s">
        <v>91</v>
      </c>
      <c r="D47" s="42" t="s">
        <v>16</v>
      </c>
      <c r="E47" s="41" t="s">
        <v>1</v>
      </c>
      <c r="F47" s="42" t="s">
        <v>14</v>
      </c>
      <c r="G47" s="48">
        <v>254400000</v>
      </c>
      <c r="H47" s="44">
        <v>254400000</v>
      </c>
      <c r="I47" s="41" t="s">
        <v>8</v>
      </c>
      <c r="J47" s="42" t="s">
        <v>9</v>
      </c>
      <c r="K47" s="43" t="s">
        <v>54</v>
      </c>
    </row>
    <row r="48" spans="1:15" s="31" customFormat="1" ht="90" x14ac:dyDescent="0.2">
      <c r="A48" s="42" t="s">
        <v>117</v>
      </c>
      <c r="B48" s="41" t="s">
        <v>118</v>
      </c>
      <c r="C48" s="41" t="s">
        <v>91</v>
      </c>
      <c r="D48" s="42" t="s">
        <v>16</v>
      </c>
      <c r="E48" s="41" t="s">
        <v>1</v>
      </c>
      <c r="F48" s="42" t="s">
        <v>14</v>
      </c>
      <c r="G48" s="48">
        <v>356000000</v>
      </c>
      <c r="H48" s="44">
        <v>356000000</v>
      </c>
      <c r="I48" s="41" t="s">
        <v>8</v>
      </c>
      <c r="J48" s="42" t="s">
        <v>9</v>
      </c>
      <c r="K48" s="43" t="s">
        <v>54</v>
      </c>
    </row>
    <row r="49" spans="1:16" s="31" customFormat="1" ht="90" x14ac:dyDescent="0.2">
      <c r="A49" s="42" t="s">
        <v>119</v>
      </c>
      <c r="B49" s="41" t="s">
        <v>203</v>
      </c>
      <c r="C49" s="41" t="s">
        <v>91</v>
      </c>
      <c r="D49" s="42" t="s">
        <v>16</v>
      </c>
      <c r="E49" s="41" t="s">
        <v>1</v>
      </c>
      <c r="F49" s="42" t="s">
        <v>14</v>
      </c>
      <c r="G49" s="48">
        <f>120000000*3</f>
        <v>360000000</v>
      </c>
      <c r="H49" s="49">
        <v>508800000</v>
      </c>
      <c r="I49" s="41" t="s">
        <v>8</v>
      </c>
      <c r="J49" s="42" t="s">
        <v>9</v>
      </c>
      <c r="K49" s="43" t="s">
        <v>54</v>
      </c>
      <c r="N49" s="32">
        <v>212000000</v>
      </c>
      <c r="O49" s="32">
        <v>296800000</v>
      </c>
      <c r="P49" s="34">
        <f>N49+O49</f>
        <v>508800000</v>
      </c>
    </row>
    <row r="50" spans="1:16" s="31" customFormat="1" ht="90" x14ac:dyDescent="0.2">
      <c r="A50" s="42" t="s">
        <v>120</v>
      </c>
      <c r="B50" s="41" t="s">
        <v>121</v>
      </c>
      <c r="C50" s="41" t="s">
        <v>91</v>
      </c>
      <c r="D50" s="42" t="s">
        <v>122</v>
      </c>
      <c r="E50" s="41" t="s">
        <v>1</v>
      </c>
      <c r="F50" s="42" t="s">
        <v>14</v>
      </c>
      <c r="G50" s="48">
        <v>254000000</v>
      </c>
      <c r="H50" s="46">
        <v>254400000</v>
      </c>
      <c r="I50" s="41" t="s">
        <v>8</v>
      </c>
      <c r="J50" s="42" t="s">
        <v>9</v>
      </c>
      <c r="K50" s="43" t="s">
        <v>54</v>
      </c>
    </row>
    <row r="51" spans="1:16" s="31" customFormat="1" ht="90" x14ac:dyDescent="0.2">
      <c r="A51" s="42" t="s">
        <v>120</v>
      </c>
      <c r="B51" s="41" t="s">
        <v>123</v>
      </c>
      <c r="C51" s="41" t="s">
        <v>91</v>
      </c>
      <c r="D51" s="42" t="s">
        <v>16</v>
      </c>
      <c r="E51" s="41" t="s">
        <v>1</v>
      </c>
      <c r="F51" s="42" t="s">
        <v>14</v>
      </c>
      <c r="G51" s="48">
        <v>250160000</v>
      </c>
      <c r="H51" s="46">
        <v>250160000</v>
      </c>
      <c r="I51" s="41" t="s">
        <v>8</v>
      </c>
      <c r="J51" s="42" t="s">
        <v>9</v>
      </c>
      <c r="K51" s="43" t="s">
        <v>54</v>
      </c>
    </row>
    <row r="52" spans="1:16" s="31" customFormat="1" ht="90" x14ac:dyDescent="0.2">
      <c r="A52" s="42" t="s">
        <v>124</v>
      </c>
      <c r="B52" s="41" t="s">
        <v>125</v>
      </c>
      <c r="C52" s="41" t="s">
        <v>91</v>
      </c>
      <c r="D52" s="42" t="s">
        <v>16</v>
      </c>
      <c r="E52" s="41" t="s">
        <v>1</v>
      </c>
      <c r="F52" s="42" t="s">
        <v>14</v>
      </c>
      <c r="G52" s="48"/>
      <c r="H52" s="46">
        <v>187000000</v>
      </c>
      <c r="I52" s="41" t="s">
        <v>8</v>
      </c>
      <c r="J52" s="42" t="s">
        <v>9</v>
      </c>
      <c r="K52" s="43" t="s">
        <v>54</v>
      </c>
    </row>
    <row r="53" spans="1:16" s="31" customFormat="1" ht="90" x14ac:dyDescent="0.2">
      <c r="A53" s="42" t="s">
        <v>126</v>
      </c>
      <c r="B53" s="41" t="s">
        <v>127</v>
      </c>
      <c r="C53" s="41" t="s">
        <v>104</v>
      </c>
      <c r="D53" s="42" t="s">
        <v>18</v>
      </c>
      <c r="E53" s="41" t="s">
        <v>1</v>
      </c>
      <c r="F53" s="42" t="s">
        <v>14</v>
      </c>
      <c r="G53" s="48">
        <v>31800000</v>
      </c>
      <c r="H53" s="44">
        <v>31800000</v>
      </c>
      <c r="I53" s="41" t="s">
        <v>8</v>
      </c>
      <c r="J53" s="42" t="s">
        <v>9</v>
      </c>
      <c r="K53" s="43" t="s">
        <v>58</v>
      </c>
    </row>
    <row r="54" spans="1:16" s="31" customFormat="1" ht="90" x14ac:dyDescent="0.2">
      <c r="A54" s="42" t="s">
        <v>128</v>
      </c>
      <c r="B54" s="41" t="s">
        <v>129</v>
      </c>
      <c r="C54" s="41" t="s">
        <v>91</v>
      </c>
      <c r="D54" s="42" t="s">
        <v>16</v>
      </c>
      <c r="E54" s="41" t="s">
        <v>1</v>
      </c>
      <c r="F54" s="42" t="s">
        <v>14</v>
      </c>
      <c r="G54" s="48">
        <v>148000000</v>
      </c>
      <c r="H54" s="46">
        <v>148400000</v>
      </c>
      <c r="I54" s="41" t="s">
        <v>8</v>
      </c>
      <c r="J54" s="42" t="s">
        <v>9</v>
      </c>
      <c r="K54" s="43" t="s">
        <v>54</v>
      </c>
    </row>
    <row r="55" spans="1:16" s="31" customFormat="1" ht="90" x14ac:dyDescent="0.2">
      <c r="A55" s="42" t="s">
        <v>120</v>
      </c>
      <c r="B55" s="41" t="s">
        <v>130</v>
      </c>
      <c r="C55" s="41" t="s">
        <v>91</v>
      </c>
      <c r="D55" s="42" t="s">
        <v>16</v>
      </c>
      <c r="E55" s="41" t="s">
        <v>1</v>
      </c>
      <c r="F55" s="42" t="s">
        <v>14</v>
      </c>
      <c r="G55" s="48">
        <v>38000000</v>
      </c>
      <c r="H55" s="46">
        <v>48400000</v>
      </c>
      <c r="I55" s="41" t="s">
        <v>8</v>
      </c>
      <c r="J55" s="42" t="s">
        <v>9</v>
      </c>
      <c r="K55" s="43" t="s">
        <v>54</v>
      </c>
    </row>
    <row r="56" spans="1:16" s="31" customFormat="1" ht="90" x14ac:dyDescent="0.2">
      <c r="A56" s="42" t="s">
        <v>11</v>
      </c>
      <c r="B56" s="41" t="s">
        <v>204</v>
      </c>
      <c r="C56" s="41" t="s">
        <v>91</v>
      </c>
      <c r="D56" s="42" t="s">
        <v>16</v>
      </c>
      <c r="E56" s="41" t="s">
        <v>1</v>
      </c>
      <c r="F56" s="42" t="s">
        <v>14</v>
      </c>
      <c r="G56" s="48"/>
      <c r="H56" s="46">
        <v>74200000</v>
      </c>
      <c r="I56" s="41" t="s">
        <v>8</v>
      </c>
      <c r="J56" s="42" t="s">
        <v>9</v>
      </c>
      <c r="K56" s="43" t="s">
        <v>54</v>
      </c>
    </row>
    <row r="57" spans="1:16" s="31" customFormat="1" ht="90" x14ac:dyDescent="0.2">
      <c r="A57" s="42" t="s">
        <v>131</v>
      </c>
      <c r="B57" s="41" t="s">
        <v>132</v>
      </c>
      <c r="C57" s="41" t="s">
        <v>104</v>
      </c>
      <c r="D57" s="42" t="s">
        <v>18</v>
      </c>
      <c r="E57" s="41" t="s">
        <v>1</v>
      </c>
      <c r="F57" s="42" t="s">
        <v>14</v>
      </c>
      <c r="G57" s="48">
        <v>20000000</v>
      </c>
      <c r="H57" s="44">
        <v>53000000</v>
      </c>
      <c r="I57" s="41" t="s">
        <v>8</v>
      </c>
      <c r="J57" s="42" t="s">
        <v>9</v>
      </c>
      <c r="K57" s="43" t="s">
        <v>58</v>
      </c>
      <c r="N57" s="35">
        <v>125000000</v>
      </c>
    </row>
    <row r="58" spans="1:16" s="31" customFormat="1" ht="90" x14ac:dyDescent="0.2">
      <c r="A58" s="41" t="s">
        <v>133</v>
      </c>
      <c r="B58" s="41" t="s">
        <v>134</v>
      </c>
      <c r="C58" s="50" t="s">
        <v>91</v>
      </c>
      <c r="D58" s="42" t="s">
        <v>16</v>
      </c>
      <c r="E58" s="41" t="s">
        <v>1</v>
      </c>
      <c r="F58" s="42" t="s">
        <v>14</v>
      </c>
      <c r="G58" s="48">
        <v>14840000</v>
      </c>
      <c r="H58" s="46">
        <v>14840000</v>
      </c>
      <c r="I58" s="41" t="s">
        <v>8</v>
      </c>
      <c r="J58" s="42" t="s">
        <v>9</v>
      </c>
      <c r="K58" s="43" t="s">
        <v>58</v>
      </c>
    </row>
    <row r="59" spans="1:16" s="31" customFormat="1" ht="90" x14ac:dyDescent="0.2">
      <c r="A59" s="41" t="s">
        <v>135</v>
      </c>
      <c r="B59" s="41" t="s">
        <v>136</v>
      </c>
      <c r="C59" s="50" t="s">
        <v>91</v>
      </c>
      <c r="D59" s="42" t="s">
        <v>16</v>
      </c>
      <c r="E59" s="41" t="s">
        <v>1</v>
      </c>
      <c r="F59" s="42" t="s">
        <v>14</v>
      </c>
      <c r="G59" s="48"/>
      <c r="H59" s="46">
        <v>50400000</v>
      </c>
      <c r="I59" s="41" t="s">
        <v>8</v>
      </c>
      <c r="J59" s="42" t="s">
        <v>9</v>
      </c>
      <c r="K59" s="43" t="s">
        <v>54</v>
      </c>
    </row>
    <row r="60" spans="1:16" s="31" customFormat="1" ht="90" x14ac:dyDescent="0.2">
      <c r="A60" s="41" t="s">
        <v>135</v>
      </c>
      <c r="B60" s="41" t="s">
        <v>137</v>
      </c>
      <c r="C60" s="50" t="s">
        <v>91</v>
      </c>
      <c r="D60" s="42" t="s">
        <v>16</v>
      </c>
      <c r="E60" s="41" t="s">
        <v>1</v>
      </c>
      <c r="F60" s="42" t="s">
        <v>14</v>
      </c>
      <c r="G60" s="48">
        <v>33600000</v>
      </c>
      <c r="H60" s="46">
        <v>33600000</v>
      </c>
      <c r="I60" s="41" t="s">
        <v>8</v>
      </c>
      <c r="J60" s="42" t="s">
        <v>9</v>
      </c>
      <c r="K60" s="43" t="s">
        <v>54</v>
      </c>
    </row>
    <row r="61" spans="1:16" s="31" customFormat="1" ht="90" x14ac:dyDescent="0.2">
      <c r="A61" s="41" t="s">
        <v>138</v>
      </c>
      <c r="B61" s="41" t="s">
        <v>139</v>
      </c>
      <c r="C61" s="50" t="s">
        <v>91</v>
      </c>
      <c r="D61" s="42" t="s">
        <v>122</v>
      </c>
      <c r="E61" s="41" t="s">
        <v>1</v>
      </c>
      <c r="F61" s="42" t="s">
        <v>14</v>
      </c>
      <c r="G61" s="48">
        <v>41400000</v>
      </c>
      <c r="H61" s="46">
        <v>41400000</v>
      </c>
      <c r="I61" s="41" t="s">
        <v>8</v>
      </c>
      <c r="J61" s="42" t="s">
        <v>9</v>
      </c>
      <c r="K61" s="43" t="s">
        <v>54</v>
      </c>
    </row>
    <row r="62" spans="1:16" s="31" customFormat="1" ht="90" x14ac:dyDescent="0.2">
      <c r="A62" s="41" t="s">
        <v>112</v>
      </c>
      <c r="B62" s="41" t="s">
        <v>140</v>
      </c>
      <c r="C62" s="50" t="s">
        <v>91</v>
      </c>
      <c r="D62" s="42" t="s">
        <v>16</v>
      </c>
      <c r="E62" s="41" t="s">
        <v>1</v>
      </c>
      <c r="F62" s="42" t="s">
        <v>14</v>
      </c>
      <c r="G62" s="48">
        <v>220000000</v>
      </c>
      <c r="H62" s="46">
        <v>220000000</v>
      </c>
      <c r="I62" s="41" t="s">
        <v>8</v>
      </c>
      <c r="J62" s="42" t="s">
        <v>9</v>
      </c>
      <c r="K62" s="43" t="s">
        <v>54</v>
      </c>
    </row>
    <row r="63" spans="1:16" s="31" customFormat="1" ht="90" x14ac:dyDescent="0.2">
      <c r="A63" s="41" t="s">
        <v>141</v>
      </c>
      <c r="B63" s="41" t="s">
        <v>142</v>
      </c>
      <c r="C63" s="50" t="s">
        <v>91</v>
      </c>
      <c r="D63" s="42" t="s">
        <v>16</v>
      </c>
      <c r="E63" s="41" t="s">
        <v>1</v>
      </c>
      <c r="F63" s="42" t="s">
        <v>14</v>
      </c>
      <c r="G63" s="48">
        <v>122115000</v>
      </c>
      <c r="H63" s="46">
        <v>122115000</v>
      </c>
      <c r="I63" s="41" t="s">
        <v>8</v>
      </c>
      <c r="J63" s="42" t="s">
        <v>9</v>
      </c>
      <c r="K63" s="43" t="s">
        <v>54</v>
      </c>
    </row>
    <row r="64" spans="1:16" s="31" customFormat="1" ht="105" x14ac:dyDescent="0.2">
      <c r="A64" s="41" t="s">
        <v>144</v>
      </c>
      <c r="B64" s="41" t="s">
        <v>205</v>
      </c>
      <c r="C64" s="50" t="s">
        <v>91</v>
      </c>
      <c r="D64" s="42" t="s">
        <v>16</v>
      </c>
      <c r="E64" s="41" t="s">
        <v>1</v>
      </c>
      <c r="F64" s="42" t="s">
        <v>14</v>
      </c>
      <c r="G64" s="48">
        <f>12000000*12</f>
        <v>144000000</v>
      </c>
      <c r="H64" s="48">
        <f>12000000*12</f>
        <v>144000000</v>
      </c>
      <c r="I64" s="41" t="s">
        <v>8</v>
      </c>
      <c r="J64" s="42" t="s">
        <v>9</v>
      </c>
      <c r="K64" s="43" t="s">
        <v>59</v>
      </c>
    </row>
    <row r="65" spans="1:13" s="31" customFormat="1" ht="90" x14ac:dyDescent="0.2">
      <c r="A65" s="41" t="s">
        <v>138</v>
      </c>
      <c r="B65" s="41" t="s">
        <v>145</v>
      </c>
      <c r="C65" s="50" t="s">
        <v>104</v>
      </c>
      <c r="D65" s="42" t="s">
        <v>18</v>
      </c>
      <c r="E65" s="41" t="s">
        <v>1</v>
      </c>
      <c r="F65" s="42" t="s">
        <v>14</v>
      </c>
      <c r="G65" s="48">
        <v>18000000</v>
      </c>
      <c r="H65" s="44">
        <v>18000000</v>
      </c>
      <c r="I65" s="41" t="s">
        <v>8</v>
      </c>
      <c r="J65" s="42" t="s">
        <v>9</v>
      </c>
      <c r="K65" s="43" t="s">
        <v>57</v>
      </c>
    </row>
    <row r="66" spans="1:13" s="31" customFormat="1" ht="90" x14ac:dyDescent="0.2">
      <c r="A66" s="41"/>
      <c r="B66" s="41" t="s">
        <v>206</v>
      </c>
      <c r="C66" s="50" t="s">
        <v>91</v>
      </c>
      <c r="D66" s="42" t="s">
        <v>16</v>
      </c>
      <c r="E66" s="41" t="s">
        <v>1</v>
      </c>
      <c r="F66" s="42" t="s">
        <v>14</v>
      </c>
      <c r="G66" s="48">
        <v>90000000</v>
      </c>
      <c r="H66" s="47">
        <v>90000000</v>
      </c>
      <c r="I66" s="41" t="s">
        <v>8</v>
      </c>
      <c r="J66" s="42" t="s">
        <v>9</v>
      </c>
      <c r="K66" s="43" t="s">
        <v>57</v>
      </c>
    </row>
    <row r="67" spans="1:13" s="31" customFormat="1" ht="90" x14ac:dyDescent="0.2">
      <c r="A67" s="41"/>
      <c r="B67" s="41" t="s">
        <v>207</v>
      </c>
      <c r="C67" s="50" t="s">
        <v>91</v>
      </c>
      <c r="D67" s="42" t="s">
        <v>16</v>
      </c>
      <c r="E67" s="41" t="s">
        <v>1</v>
      </c>
      <c r="F67" s="42" t="s">
        <v>14</v>
      </c>
      <c r="G67" s="48">
        <v>165360000</v>
      </c>
      <c r="H67" s="46">
        <v>165360000</v>
      </c>
      <c r="I67" s="41" t="s">
        <v>8</v>
      </c>
      <c r="J67" s="42" t="s">
        <v>9</v>
      </c>
      <c r="K67" s="43" t="s">
        <v>57</v>
      </c>
      <c r="M67" s="31" t="s">
        <v>212</v>
      </c>
    </row>
    <row r="68" spans="1:13" s="31" customFormat="1" ht="90" x14ac:dyDescent="0.2">
      <c r="A68" s="41" t="s">
        <v>120</v>
      </c>
      <c r="B68" s="41" t="s">
        <v>146</v>
      </c>
      <c r="C68" s="50" t="s">
        <v>91</v>
      </c>
      <c r="D68" s="42" t="s">
        <v>16</v>
      </c>
      <c r="E68" s="41" t="s">
        <v>1</v>
      </c>
      <c r="F68" s="42" t="s">
        <v>14</v>
      </c>
      <c r="G68" s="48">
        <v>62040000</v>
      </c>
      <c r="H68" s="44">
        <v>62040000</v>
      </c>
      <c r="I68" s="41" t="s">
        <v>8</v>
      </c>
      <c r="J68" s="42" t="s">
        <v>9</v>
      </c>
      <c r="K68" s="43" t="s">
        <v>57</v>
      </c>
    </row>
    <row r="69" spans="1:13" s="31" customFormat="1" ht="90" x14ac:dyDescent="0.2">
      <c r="A69" s="41" t="s">
        <v>133</v>
      </c>
      <c r="B69" s="41" t="s">
        <v>147</v>
      </c>
      <c r="C69" s="50" t="s">
        <v>91</v>
      </c>
      <c r="D69" s="42" t="s">
        <v>16</v>
      </c>
      <c r="E69" s="41" t="s">
        <v>1</v>
      </c>
      <c r="F69" s="42" t="s">
        <v>14</v>
      </c>
      <c r="G69" s="48">
        <v>16000000</v>
      </c>
      <c r="H69" s="46">
        <v>16000000</v>
      </c>
      <c r="I69" s="41" t="s">
        <v>8</v>
      </c>
      <c r="J69" s="42" t="s">
        <v>9</v>
      </c>
      <c r="K69" s="43" t="s">
        <v>58</v>
      </c>
    </row>
    <row r="70" spans="1:13" s="31" customFormat="1" ht="90" x14ac:dyDescent="0.2">
      <c r="A70" s="41" t="s">
        <v>135</v>
      </c>
      <c r="B70" s="41" t="s">
        <v>148</v>
      </c>
      <c r="C70" s="41" t="s">
        <v>149</v>
      </c>
      <c r="D70" s="41" t="s">
        <v>13</v>
      </c>
      <c r="E70" s="41" t="s">
        <v>1</v>
      </c>
      <c r="F70" s="42" t="s">
        <v>14</v>
      </c>
      <c r="G70" s="48">
        <v>284000000</v>
      </c>
      <c r="H70" s="46">
        <v>284000000</v>
      </c>
      <c r="I70" s="41" t="s">
        <v>8</v>
      </c>
      <c r="J70" s="42" t="s">
        <v>9</v>
      </c>
      <c r="K70" s="43" t="s">
        <v>57</v>
      </c>
    </row>
    <row r="71" spans="1:13" s="31" customFormat="1" ht="150" x14ac:dyDescent="0.2">
      <c r="A71" s="41" t="s">
        <v>151</v>
      </c>
      <c r="B71" s="41" t="s">
        <v>152</v>
      </c>
      <c r="C71" s="50" t="s">
        <v>91</v>
      </c>
      <c r="D71" s="50" t="s">
        <v>16</v>
      </c>
      <c r="E71" s="41" t="s">
        <v>1</v>
      </c>
      <c r="F71" s="42" t="s">
        <v>14</v>
      </c>
      <c r="G71" s="48">
        <v>410274283</v>
      </c>
      <c r="H71" s="48">
        <v>410274283</v>
      </c>
      <c r="I71" s="41" t="s">
        <v>8</v>
      </c>
      <c r="J71" s="42" t="s">
        <v>9</v>
      </c>
      <c r="K71" s="43" t="s">
        <v>60</v>
      </c>
    </row>
    <row r="72" spans="1:13" s="31" customFormat="1" ht="90" x14ac:dyDescent="0.2">
      <c r="A72" s="41" t="s">
        <v>153</v>
      </c>
      <c r="B72" s="41" t="s">
        <v>154</v>
      </c>
      <c r="C72" s="50" t="s">
        <v>91</v>
      </c>
      <c r="D72" s="50" t="s">
        <v>16</v>
      </c>
      <c r="E72" s="41" t="s">
        <v>1</v>
      </c>
      <c r="F72" s="42" t="s">
        <v>14</v>
      </c>
      <c r="G72" s="48">
        <v>20670000</v>
      </c>
      <c r="H72" s="46">
        <v>20670000</v>
      </c>
      <c r="I72" s="41" t="s">
        <v>8</v>
      </c>
      <c r="J72" s="42" t="s">
        <v>9</v>
      </c>
      <c r="K72" s="43" t="s">
        <v>54</v>
      </c>
    </row>
    <row r="73" spans="1:13" s="31" customFormat="1" ht="60" x14ac:dyDescent="0.2">
      <c r="A73" s="41" t="s">
        <v>150</v>
      </c>
      <c r="B73" s="41" t="s">
        <v>155</v>
      </c>
      <c r="C73" s="50" t="s">
        <v>33</v>
      </c>
      <c r="D73" s="50" t="s">
        <v>47</v>
      </c>
      <c r="E73" s="41" t="s">
        <v>1</v>
      </c>
      <c r="F73" s="42" t="s">
        <v>14</v>
      </c>
      <c r="G73" s="48">
        <v>12500000</v>
      </c>
      <c r="H73" s="48">
        <v>12500000</v>
      </c>
      <c r="I73" s="41" t="s">
        <v>8</v>
      </c>
      <c r="J73" s="42" t="s">
        <v>9</v>
      </c>
      <c r="K73" s="43" t="s">
        <v>61</v>
      </c>
    </row>
    <row r="74" spans="1:13" s="31" customFormat="1" ht="90" x14ac:dyDescent="0.2">
      <c r="A74" s="41" t="s">
        <v>156</v>
      </c>
      <c r="B74" s="41" t="s">
        <v>220</v>
      </c>
      <c r="C74" s="50" t="s">
        <v>91</v>
      </c>
      <c r="D74" s="50" t="s">
        <v>16</v>
      </c>
      <c r="E74" s="41" t="s">
        <v>1</v>
      </c>
      <c r="F74" s="42" t="s">
        <v>14</v>
      </c>
      <c r="G74" s="48">
        <v>2360000</v>
      </c>
      <c r="H74" s="48">
        <v>2360000</v>
      </c>
      <c r="I74" s="41" t="s">
        <v>8</v>
      </c>
      <c r="J74" s="42" t="s">
        <v>9</v>
      </c>
      <c r="K74" s="43" t="s">
        <v>54</v>
      </c>
    </row>
    <row r="75" spans="1:13" s="31" customFormat="1" ht="75" x14ac:dyDescent="0.2">
      <c r="A75" s="41" t="s">
        <v>157</v>
      </c>
      <c r="B75" s="41" t="s">
        <v>158</v>
      </c>
      <c r="C75" s="41" t="s">
        <v>91</v>
      </c>
      <c r="D75" s="42" t="s">
        <v>16</v>
      </c>
      <c r="E75" s="41" t="s">
        <v>1</v>
      </c>
      <c r="F75" s="42" t="s">
        <v>14</v>
      </c>
      <c r="G75" s="48">
        <v>7000000</v>
      </c>
      <c r="H75" s="44">
        <v>7000000</v>
      </c>
      <c r="I75" s="41" t="s">
        <v>8</v>
      </c>
      <c r="J75" s="42" t="s">
        <v>9</v>
      </c>
      <c r="K75" s="43" t="s">
        <v>62</v>
      </c>
    </row>
    <row r="76" spans="1:13" s="31" customFormat="1" ht="105" x14ac:dyDescent="0.2">
      <c r="A76" s="41" t="s">
        <v>102</v>
      </c>
      <c r="B76" s="41" t="s">
        <v>159</v>
      </c>
      <c r="C76" s="41" t="s">
        <v>91</v>
      </c>
      <c r="D76" s="42" t="s">
        <v>16</v>
      </c>
      <c r="E76" s="41" t="s">
        <v>1</v>
      </c>
      <c r="F76" s="42" t="s">
        <v>14</v>
      </c>
      <c r="G76" s="48">
        <v>29811000</v>
      </c>
      <c r="H76" s="44">
        <v>29811000</v>
      </c>
      <c r="I76" s="41" t="s">
        <v>8</v>
      </c>
      <c r="J76" s="42" t="s">
        <v>9</v>
      </c>
      <c r="K76" s="43" t="s">
        <v>63</v>
      </c>
    </row>
    <row r="77" spans="1:13" s="31" customFormat="1" ht="105" x14ac:dyDescent="0.2">
      <c r="A77" s="41" t="s">
        <v>102</v>
      </c>
      <c r="B77" s="41" t="s">
        <v>160</v>
      </c>
      <c r="C77" s="41" t="s">
        <v>91</v>
      </c>
      <c r="D77" s="42" t="s">
        <v>16</v>
      </c>
      <c r="E77" s="41" t="s">
        <v>1</v>
      </c>
      <c r="F77" s="42" t="s">
        <v>14</v>
      </c>
      <c r="G77" s="48">
        <v>70300000</v>
      </c>
      <c r="H77" s="44">
        <v>70300000</v>
      </c>
      <c r="I77" s="41" t="s">
        <v>8</v>
      </c>
      <c r="J77" s="42" t="s">
        <v>9</v>
      </c>
      <c r="K77" s="43" t="s">
        <v>63</v>
      </c>
    </row>
    <row r="78" spans="1:13" s="31" customFormat="1" ht="120" x14ac:dyDescent="0.2">
      <c r="A78" s="41" t="s">
        <v>161</v>
      </c>
      <c r="B78" s="41" t="s">
        <v>162</v>
      </c>
      <c r="C78" s="41" t="s">
        <v>91</v>
      </c>
      <c r="D78" s="42" t="s">
        <v>16</v>
      </c>
      <c r="E78" s="41" t="s">
        <v>1</v>
      </c>
      <c r="F78" s="42" t="s">
        <v>14</v>
      </c>
      <c r="G78" s="48">
        <v>5300000</v>
      </c>
      <c r="H78" s="44">
        <v>5300000</v>
      </c>
      <c r="I78" s="41" t="s">
        <v>8</v>
      </c>
      <c r="J78" s="42" t="s">
        <v>9</v>
      </c>
      <c r="K78" s="43" t="s">
        <v>64</v>
      </c>
    </row>
    <row r="79" spans="1:13" s="31" customFormat="1" ht="105" x14ac:dyDescent="0.2">
      <c r="A79" s="41" t="s">
        <v>163</v>
      </c>
      <c r="B79" s="41" t="s">
        <v>164</v>
      </c>
      <c r="C79" s="41" t="s">
        <v>91</v>
      </c>
      <c r="D79" s="42" t="s">
        <v>16</v>
      </c>
      <c r="E79" s="41" t="s">
        <v>1</v>
      </c>
      <c r="F79" s="42" t="s">
        <v>14</v>
      </c>
      <c r="G79" s="48">
        <v>437947429</v>
      </c>
      <c r="H79" s="44">
        <v>437947429</v>
      </c>
      <c r="I79" s="41" t="s">
        <v>8</v>
      </c>
      <c r="J79" s="42" t="s">
        <v>9</v>
      </c>
      <c r="K79" s="43" t="s">
        <v>59</v>
      </c>
    </row>
    <row r="80" spans="1:13" s="31" customFormat="1" ht="105" x14ac:dyDescent="0.2">
      <c r="A80" s="41" t="s">
        <v>165</v>
      </c>
      <c r="B80" s="41" t="s">
        <v>166</v>
      </c>
      <c r="C80" s="41" t="s">
        <v>91</v>
      </c>
      <c r="D80" s="42" t="s">
        <v>16</v>
      </c>
      <c r="E80" s="41" t="s">
        <v>1</v>
      </c>
      <c r="F80" s="42" t="s">
        <v>14</v>
      </c>
      <c r="G80" s="48">
        <v>102184000</v>
      </c>
      <c r="H80" s="46">
        <v>102184000</v>
      </c>
      <c r="I80" s="41" t="s">
        <v>8</v>
      </c>
      <c r="J80" s="42" t="s">
        <v>9</v>
      </c>
      <c r="K80" s="43" t="s">
        <v>59</v>
      </c>
    </row>
    <row r="81" spans="1:11" s="31" customFormat="1" ht="105" x14ac:dyDescent="0.2">
      <c r="A81" s="41" t="s">
        <v>111</v>
      </c>
      <c r="B81" s="41" t="s">
        <v>167</v>
      </c>
      <c r="C81" s="41" t="s">
        <v>91</v>
      </c>
      <c r="D81" s="42" t="s">
        <v>16</v>
      </c>
      <c r="E81" s="41" t="s">
        <v>1</v>
      </c>
      <c r="F81" s="42" t="s">
        <v>14</v>
      </c>
      <c r="G81" s="48">
        <v>74200000</v>
      </c>
      <c r="H81" s="44">
        <v>74200000</v>
      </c>
      <c r="I81" s="41" t="s">
        <v>8</v>
      </c>
      <c r="J81" s="42" t="s">
        <v>9</v>
      </c>
      <c r="K81" s="43" t="s">
        <v>59</v>
      </c>
    </row>
    <row r="82" spans="1:11" s="31" customFormat="1" ht="120" x14ac:dyDescent="0.2">
      <c r="A82" s="41" t="s">
        <v>111</v>
      </c>
      <c r="B82" s="41" t="s">
        <v>208</v>
      </c>
      <c r="C82" s="41" t="s">
        <v>91</v>
      </c>
      <c r="D82" s="42" t="s">
        <v>16</v>
      </c>
      <c r="E82" s="41" t="s">
        <v>1</v>
      </c>
      <c r="F82" s="42" t="s">
        <v>14</v>
      </c>
      <c r="G82" s="48">
        <v>23270000</v>
      </c>
      <c r="H82" s="44">
        <v>23270000</v>
      </c>
      <c r="I82" s="41" t="s">
        <v>8</v>
      </c>
      <c r="J82" s="42" t="s">
        <v>9</v>
      </c>
      <c r="K82" s="43" t="s">
        <v>64</v>
      </c>
    </row>
    <row r="83" spans="1:11" s="31" customFormat="1" ht="105" x14ac:dyDescent="0.2">
      <c r="A83" s="41" t="s">
        <v>111</v>
      </c>
      <c r="B83" s="41" t="s">
        <v>168</v>
      </c>
      <c r="C83" s="41" t="s">
        <v>91</v>
      </c>
      <c r="D83" s="42" t="s">
        <v>177</v>
      </c>
      <c r="E83" s="41" t="s">
        <v>1</v>
      </c>
      <c r="F83" s="42" t="s">
        <v>14</v>
      </c>
      <c r="G83" s="48">
        <v>300000000</v>
      </c>
      <c r="H83" s="44">
        <v>300000000</v>
      </c>
      <c r="I83" s="41" t="s">
        <v>8</v>
      </c>
      <c r="J83" s="42" t="s">
        <v>9</v>
      </c>
      <c r="K83" s="43" t="s">
        <v>53</v>
      </c>
    </row>
    <row r="84" spans="1:11" s="31" customFormat="1" ht="105" x14ac:dyDescent="0.2">
      <c r="A84" s="41" t="s">
        <v>111</v>
      </c>
      <c r="B84" s="41" t="s">
        <v>10</v>
      </c>
      <c r="C84" s="41" t="s">
        <v>104</v>
      </c>
      <c r="D84" s="42" t="s">
        <v>177</v>
      </c>
      <c r="E84" s="41" t="s">
        <v>1</v>
      </c>
      <c r="F84" s="42" t="s">
        <v>14</v>
      </c>
      <c r="G84" s="48">
        <v>138000000</v>
      </c>
      <c r="H84" s="46">
        <v>138000000</v>
      </c>
      <c r="I84" s="41" t="s">
        <v>8</v>
      </c>
      <c r="J84" s="42" t="s">
        <v>9</v>
      </c>
      <c r="K84" s="43" t="s">
        <v>65</v>
      </c>
    </row>
    <row r="85" spans="1:11" s="31" customFormat="1" ht="105" x14ac:dyDescent="0.2">
      <c r="A85" s="41" t="s">
        <v>169</v>
      </c>
      <c r="B85" s="41" t="s">
        <v>209</v>
      </c>
      <c r="C85" s="41" t="s">
        <v>91</v>
      </c>
      <c r="D85" s="42" t="s">
        <v>16</v>
      </c>
      <c r="E85" s="41" t="s">
        <v>1</v>
      </c>
      <c r="F85" s="42" t="s">
        <v>14</v>
      </c>
      <c r="G85" s="48">
        <v>493000000</v>
      </c>
      <c r="H85" s="44">
        <v>493000000</v>
      </c>
      <c r="I85" s="41" t="s">
        <v>8</v>
      </c>
      <c r="J85" s="42" t="s">
        <v>9</v>
      </c>
      <c r="K85" s="43" t="s">
        <v>63</v>
      </c>
    </row>
    <row r="86" spans="1:11" s="31" customFormat="1" ht="150" x14ac:dyDescent="0.2">
      <c r="A86" s="41" t="s">
        <v>170</v>
      </c>
      <c r="B86" s="41" t="s">
        <v>221</v>
      </c>
      <c r="C86" s="41" t="s">
        <v>91</v>
      </c>
      <c r="D86" s="42" t="s">
        <v>16</v>
      </c>
      <c r="E86" s="41" t="s">
        <v>1</v>
      </c>
      <c r="F86" s="42" t="s">
        <v>14</v>
      </c>
      <c r="G86" s="48">
        <v>6000000000</v>
      </c>
      <c r="H86" s="44">
        <v>7489366384</v>
      </c>
      <c r="I86" s="41" t="s">
        <v>8</v>
      </c>
      <c r="J86" s="42" t="s">
        <v>9</v>
      </c>
      <c r="K86" s="43" t="s">
        <v>63</v>
      </c>
    </row>
    <row r="87" spans="1:11" s="31" customFormat="1" ht="90" x14ac:dyDescent="0.2">
      <c r="A87" s="41" t="s">
        <v>171</v>
      </c>
      <c r="B87" s="41" t="s">
        <v>172</v>
      </c>
      <c r="C87" s="50" t="s">
        <v>91</v>
      </c>
      <c r="D87" s="42" t="s">
        <v>16</v>
      </c>
      <c r="E87" s="41" t="s">
        <v>1</v>
      </c>
      <c r="F87" s="42" t="s">
        <v>14</v>
      </c>
      <c r="G87" s="48">
        <v>15000000</v>
      </c>
      <c r="H87" s="44">
        <v>15000000</v>
      </c>
      <c r="I87" s="41" t="s">
        <v>8</v>
      </c>
      <c r="J87" s="42" t="s">
        <v>9</v>
      </c>
      <c r="K87" s="43" t="s">
        <v>54</v>
      </c>
    </row>
    <row r="88" spans="1:11" s="31" customFormat="1" ht="90" x14ac:dyDescent="0.2">
      <c r="A88" s="41" t="s">
        <v>171</v>
      </c>
      <c r="B88" s="41" t="s">
        <v>173</v>
      </c>
      <c r="C88" s="50" t="s">
        <v>33</v>
      </c>
      <c r="D88" s="42" t="s">
        <v>16</v>
      </c>
      <c r="E88" s="41" t="s">
        <v>34</v>
      </c>
      <c r="F88" s="42" t="s">
        <v>14</v>
      </c>
      <c r="G88" s="48">
        <v>586901666</v>
      </c>
      <c r="H88" s="44">
        <v>586901666</v>
      </c>
      <c r="I88" s="41" t="s">
        <v>8</v>
      </c>
      <c r="J88" s="42" t="s">
        <v>9</v>
      </c>
      <c r="K88" s="43" t="s">
        <v>54</v>
      </c>
    </row>
    <row r="89" spans="1:11" s="31" customFormat="1" ht="90" x14ac:dyDescent="0.2">
      <c r="A89" s="41" t="s">
        <v>96</v>
      </c>
      <c r="B89" s="41" t="s">
        <v>174</v>
      </c>
      <c r="C89" s="50" t="s">
        <v>91</v>
      </c>
      <c r="D89" s="42" t="s">
        <v>16</v>
      </c>
      <c r="E89" s="41" t="s">
        <v>1</v>
      </c>
      <c r="F89" s="42" t="s">
        <v>14</v>
      </c>
      <c r="G89" s="48">
        <v>1300000000</v>
      </c>
      <c r="H89" s="44">
        <v>1921008625</v>
      </c>
      <c r="I89" s="41" t="s">
        <v>8</v>
      </c>
      <c r="J89" s="42" t="s">
        <v>9</v>
      </c>
      <c r="K89" s="43" t="s">
        <v>54</v>
      </c>
    </row>
    <row r="90" spans="1:11" s="31" customFormat="1" ht="120" x14ac:dyDescent="0.2">
      <c r="A90" s="41" t="s">
        <v>175</v>
      </c>
      <c r="B90" s="41" t="s">
        <v>32</v>
      </c>
      <c r="C90" s="50" t="s">
        <v>91</v>
      </c>
      <c r="D90" s="42" t="s">
        <v>16</v>
      </c>
      <c r="E90" s="41" t="s">
        <v>1</v>
      </c>
      <c r="F90" s="42" t="s">
        <v>14</v>
      </c>
      <c r="G90" s="48">
        <v>4200000000</v>
      </c>
      <c r="H90" s="44">
        <v>7812000000</v>
      </c>
      <c r="I90" s="41" t="s">
        <v>8</v>
      </c>
      <c r="J90" s="42" t="s">
        <v>9</v>
      </c>
      <c r="K90" s="43" t="s">
        <v>66</v>
      </c>
    </row>
    <row r="91" spans="1:11" s="36" customFormat="1" ht="105" x14ac:dyDescent="0.2">
      <c r="A91" s="41" t="s">
        <v>151</v>
      </c>
      <c r="B91" s="41" t="s">
        <v>222</v>
      </c>
      <c r="C91" s="50" t="s">
        <v>149</v>
      </c>
      <c r="D91" s="42" t="s">
        <v>18</v>
      </c>
      <c r="E91" s="41" t="s">
        <v>1</v>
      </c>
      <c r="F91" s="42" t="s">
        <v>14</v>
      </c>
      <c r="G91" s="48">
        <v>1700000</v>
      </c>
      <c r="H91" s="44">
        <v>1700000</v>
      </c>
      <c r="I91" s="41" t="s">
        <v>8</v>
      </c>
      <c r="J91" s="42" t="s">
        <v>9</v>
      </c>
      <c r="K91" s="43" t="s">
        <v>63</v>
      </c>
    </row>
    <row r="92" spans="1:11" s="31" customFormat="1" ht="90" x14ac:dyDescent="0.2">
      <c r="A92" s="41" t="s">
        <v>135</v>
      </c>
      <c r="B92" s="41" t="s">
        <v>176</v>
      </c>
      <c r="C92" s="50" t="s">
        <v>149</v>
      </c>
      <c r="D92" s="42" t="s">
        <v>177</v>
      </c>
      <c r="E92" s="41" t="s">
        <v>1</v>
      </c>
      <c r="F92" s="42" t="s">
        <v>14</v>
      </c>
      <c r="G92" s="48">
        <v>20000000</v>
      </c>
      <c r="H92" s="44">
        <v>20000000</v>
      </c>
      <c r="I92" s="41" t="s">
        <v>8</v>
      </c>
      <c r="J92" s="42" t="s">
        <v>9</v>
      </c>
      <c r="K92" s="43" t="s">
        <v>54</v>
      </c>
    </row>
    <row r="93" spans="1:11" s="31" customFormat="1" ht="105" x14ac:dyDescent="0.2">
      <c r="A93" s="41" t="s">
        <v>11</v>
      </c>
      <c r="B93" s="41" t="s">
        <v>178</v>
      </c>
      <c r="C93" s="50" t="s">
        <v>91</v>
      </c>
      <c r="D93" s="42" t="s">
        <v>13</v>
      </c>
      <c r="E93" s="41" t="s">
        <v>1</v>
      </c>
      <c r="F93" s="42" t="s">
        <v>14</v>
      </c>
      <c r="G93" s="48">
        <v>10000000</v>
      </c>
      <c r="H93" s="44">
        <v>10000000</v>
      </c>
      <c r="I93" s="41" t="s">
        <v>8</v>
      </c>
      <c r="J93" s="42" t="s">
        <v>9</v>
      </c>
      <c r="K93" s="43" t="s">
        <v>63</v>
      </c>
    </row>
    <row r="94" spans="1:11" s="31" customFormat="1" ht="105" x14ac:dyDescent="0.2">
      <c r="A94" s="41" t="s">
        <v>96</v>
      </c>
      <c r="B94" s="41" t="s">
        <v>179</v>
      </c>
      <c r="C94" s="50" t="s">
        <v>149</v>
      </c>
      <c r="D94" s="42" t="s">
        <v>13</v>
      </c>
      <c r="E94" s="41" t="s">
        <v>1</v>
      </c>
      <c r="F94" s="42" t="s">
        <v>14</v>
      </c>
      <c r="G94" s="48">
        <v>400000000</v>
      </c>
      <c r="H94" s="44">
        <v>400000000</v>
      </c>
      <c r="I94" s="41" t="s">
        <v>8</v>
      </c>
      <c r="J94" s="42" t="s">
        <v>9</v>
      </c>
      <c r="K94" s="43" t="s">
        <v>63</v>
      </c>
    </row>
    <row r="95" spans="1:11" s="31" customFormat="1" ht="60" x14ac:dyDescent="0.2">
      <c r="A95" s="51">
        <v>92121501</v>
      </c>
      <c r="B95" s="41" t="s">
        <v>0</v>
      </c>
      <c r="C95" s="41" t="s">
        <v>91</v>
      </c>
      <c r="D95" s="41" t="s">
        <v>16</v>
      </c>
      <c r="E95" s="41" t="s">
        <v>1</v>
      </c>
      <c r="F95" s="41" t="s">
        <v>2</v>
      </c>
      <c r="G95" s="47" t="s">
        <v>3</v>
      </c>
      <c r="H95" s="47" t="s">
        <v>3</v>
      </c>
      <c r="I95" s="41" t="s">
        <v>8</v>
      </c>
      <c r="J95" s="42" t="s">
        <v>9</v>
      </c>
      <c r="K95" s="43" t="s">
        <v>4</v>
      </c>
    </row>
    <row r="96" spans="1:11" s="36" customFormat="1" ht="60" x14ac:dyDescent="0.2">
      <c r="A96" s="41">
        <v>80131502</v>
      </c>
      <c r="B96" s="41" t="s">
        <v>5</v>
      </c>
      <c r="C96" s="41" t="s">
        <v>91</v>
      </c>
      <c r="D96" s="41" t="s">
        <v>16</v>
      </c>
      <c r="E96" s="41" t="s">
        <v>1</v>
      </c>
      <c r="F96" s="41" t="s">
        <v>2</v>
      </c>
      <c r="G96" s="47">
        <v>348000000</v>
      </c>
      <c r="H96" s="47" t="s">
        <v>6</v>
      </c>
      <c r="I96" s="41" t="s">
        <v>8</v>
      </c>
      <c r="J96" s="42" t="s">
        <v>9</v>
      </c>
      <c r="K96" s="43" t="s">
        <v>4</v>
      </c>
    </row>
    <row r="97" spans="1:11" s="31" customFormat="1" ht="60" x14ac:dyDescent="0.2">
      <c r="A97" s="41">
        <v>81112202</v>
      </c>
      <c r="B97" s="41" t="s">
        <v>236</v>
      </c>
      <c r="C97" s="41" t="s">
        <v>91</v>
      </c>
      <c r="D97" s="41" t="s">
        <v>237</v>
      </c>
      <c r="E97" s="41" t="s">
        <v>1</v>
      </c>
      <c r="F97" s="41" t="s">
        <v>2</v>
      </c>
      <c r="G97" s="47" t="s">
        <v>7</v>
      </c>
      <c r="H97" s="47" t="s">
        <v>7</v>
      </c>
      <c r="I97" s="41" t="s">
        <v>8</v>
      </c>
      <c r="J97" s="42" t="s">
        <v>9</v>
      </c>
      <c r="K97" s="43" t="s">
        <v>4</v>
      </c>
    </row>
    <row r="98" spans="1:11" s="31" customFormat="1" ht="75" x14ac:dyDescent="0.2">
      <c r="A98" s="41">
        <v>39000000</v>
      </c>
      <c r="B98" s="41" t="s">
        <v>12</v>
      </c>
      <c r="C98" s="41" t="s">
        <v>91</v>
      </c>
      <c r="D98" s="41" t="s">
        <v>16</v>
      </c>
      <c r="E98" s="41" t="s">
        <v>1</v>
      </c>
      <c r="F98" s="41" t="s">
        <v>14</v>
      </c>
      <c r="G98" s="47">
        <v>95000000</v>
      </c>
      <c r="H98" s="47">
        <v>95000000</v>
      </c>
      <c r="I98" s="41" t="s">
        <v>8</v>
      </c>
      <c r="J98" s="42" t="s">
        <v>9</v>
      </c>
      <c r="K98" s="43" t="s">
        <v>68</v>
      </c>
    </row>
    <row r="99" spans="1:11" s="31" customFormat="1" ht="75" x14ac:dyDescent="0.2">
      <c r="A99" s="41">
        <v>80101510</v>
      </c>
      <c r="B99" s="41" t="s">
        <v>15</v>
      </c>
      <c r="C99" s="41" t="s">
        <v>91</v>
      </c>
      <c r="D99" s="41" t="s">
        <v>16</v>
      </c>
      <c r="E99" s="41" t="s">
        <v>17</v>
      </c>
      <c r="F99" s="41" t="s">
        <v>14</v>
      </c>
      <c r="G99" s="47">
        <v>600000</v>
      </c>
      <c r="H99" s="47">
        <v>60000000</v>
      </c>
      <c r="I99" s="41" t="s">
        <v>8</v>
      </c>
      <c r="J99" s="42" t="s">
        <v>9</v>
      </c>
      <c r="K99" s="43" t="s">
        <v>68</v>
      </c>
    </row>
    <row r="100" spans="1:11" s="31" customFormat="1" ht="75" x14ac:dyDescent="0.2">
      <c r="A100" s="41" t="s">
        <v>20</v>
      </c>
      <c r="B100" s="41" t="s">
        <v>19</v>
      </c>
      <c r="C100" s="41" t="s">
        <v>91</v>
      </c>
      <c r="D100" s="41" t="s">
        <v>16</v>
      </c>
      <c r="E100" s="41" t="s">
        <v>1</v>
      </c>
      <c r="F100" s="41" t="s">
        <v>14</v>
      </c>
      <c r="G100" s="47">
        <v>20000000</v>
      </c>
      <c r="H100" s="47">
        <v>20000000</v>
      </c>
      <c r="I100" s="41" t="s">
        <v>8</v>
      </c>
      <c r="J100" s="42" t="s">
        <v>9</v>
      </c>
      <c r="K100" s="43" t="s">
        <v>68</v>
      </c>
    </row>
    <row r="101" spans="1:11" s="31" customFormat="1" ht="105" x14ac:dyDescent="0.2">
      <c r="A101" s="41">
        <v>12141904</v>
      </c>
      <c r="B101" s="41" t="s">
        <v>30</v>
      </c>
      <c r="C101" s="41" t="s">
        <v>91</v>
      </c>
      <c r="D101" s="41" t="s">
        <v>16</v>
      </c>
      <c r="E101" s="41" t="s">
        <v>1</v>
      </c>
      <c r="F101" s="41" t="s">
        <v>14</v>
      </c>
      <c r="G101" s="47">
        <v>395000000</v>
      </c>
      <c r="H101" s="47">
        <v>210000000</v>
      </c>
      <c r="I101" s="41" t="s">
        <v>8</v>
      </c>
      <c r="J101" s="42" t="s">
        <v>9</v>
      </c>
      <c r="K101" s="43" t="s">
        <v>56</v>
      </c>
    </row>
    <row r="102" spans="1:11" s="31" customFormat="1" ht="75" x14ac:dyDescent="0.2">
      <c r="A102" s="41">
        <v>72154022</v>
      </c>
      <c r="B102" s="41" t="s">
        <v>22</v>
      </c>
      <c r="C102" s="41" t="s">
        <v>91</v>
      </c>
      <c r="D102" s="41" t="s">
        <v>16</v>
      </c>
      <c r="E102" s="41" t="s">
        <v>1</v>
      </c>
      <c r="F102" s="41" t="s">
        <v>14</v>
      </c>
      <c r="G102" s="47">
        <v>70000000</v>
      </c>
      <c r="H102" s="47">
        <v>70000000</v>
      </c>
      <c r="I102" s="41" t="s">
        <v>8</v>
      </c>
      <c r="J102" s="42" t="s">
        <v>9</v>
      </c>
      <c r="K102" s="43" t="s">
        <v>68</v>
      </c>
    </row>
    <row r="103" spans="1:11" s="36" customFormat="1" ht="105" x14ac:dyDescent="0.2">
      <c r="A103" s="41">
        <v>43211509</v>
      </c>
      <c r="B103" s="41" t="s">
        <v>31</v>
      </c>
      <c r="C103" s="41" t="s">
        <v>104</v>
      </c>
      <c r="D103" s="41" t="s">
        <v>21</v>
      </c>
      <c r="E103" s="41" t="s">
        <v>1</v>
      </c>
      <c r="F103" s="41" t="s">
        <v>14</v>
      </c>
      <c r="G103" s="47">
        <f>100*500000</f>
        <v>50000000</v>
      </c>
      <c r="H103" s="47">
        <v>50000000</v>
      </c>
      <c r="I103" s="41" t="s">
        <v>8</v>
      </c>
      <c r="J103" s="42" t="s">
        <v>9</v>
      </c>
      <c r="K103" s="43" t="s">
        <v>56</v>
      </c>
    </row>
    <row r="104" spans="1:11" s="31" customFormat="1" ht="75" x14ac:dyDescent="0.2">
      <c r="A104" s="41">
        <v>31160000</v>
      </c>
      <c r="B104" s="41" t="s">
        <v>28</v>
      </c>
      <c r="C104" s="41" t="s">
        <v>91</v>
      </c>
      <c r="D104" s="41" t="s">
        <v>16</v>
      </c>
      <c r="E104" s="41" t="s">
        <v>1</v>
      </c>
      <c r="F104" s="41" t="s">
        <v>14</v>
      </c>
      <c r="G104" s="47">
        <v>150000000</v>
      </c>
      <c r="H104" s="47">
        <v>150000000</v>
      </c>
      <c r="I104" s="41" t="s">
        <v>8</v>
      </c>
      <c r="J104" s="42" t="s">
        <v>9</v>
      </c>
      <c r="K104" s="43" t="s">
        <v>68</v>
      </c>
    </row>
    <row r="105" spans="1:11" s="36" customFormat="1" x14ac:dyDescent="0.2">
      <c r="A105" s="41">
        <v>76111500</v>
      </c>
      <c r="B105" s="41" t="s">
        <v>23</v>
      </c>
      <c r="C105" s="41"/>
      <c r="D105" s="41"/>
      <c r="E105" s="41"/>
      <c r="F105" s="41"/>
      <c r="G105" s="47"/>
      <c r="H105" s="47"/>
      <c r="I105" s="41" t="s">
        <v>8</v>
      </c>
      <c r="J105" s="42" t="s">
        <v>9</v>
      </c>
      <c r="K105" s="43"/>
    </row>
    <row r="106" spans="1:11" s="31" customFormat="1" ht="90" x14ac:dyDescent="0.2">
      <c r="A106" s="41">
        <v>85150000</v>
      </c>
      <c r="B106" s="41" t="s">
        <v>24</v>
      </c>
      <c r="C106" s="41" t="s">
        <v>91</v>
      </c>
      <c r="D106" s="41" t="s">
        <v>16</v>
      </c>
      <c r="E106" s="41" t="s">
        <v>1</v>
      </c>
      <c r="F106" s="41" t="s">
        <v>14</v>
      </c>
      <c r="G106" s="47">
        <v>12000000</v>
      </c>
      <c r="H106" s="47">
        <v>4259000</v>
      </c>
      <c r="I106" s="41" t="s">
        <v>8</v>
      </c>
      <c r="J106" s="42" t="s">
        <v>9</v>
      </c>
      <c r="K106" s="43" t="s">
        <v>68</v>
      </c>
    </row>
    <row r="107" spans="1:11" s="31" customFormat="1" ht="75" x14ac:dyDescent="0.2">
      <c r="A107" s="41">
        <v>81100000</v>
      </c>
      <c r="B107" s="41" t="s">
        <v>25</v>
      </c>
      <c r="C107" s="41" t="s">
        <v>149</v>
      </c>
      <c r="D107" s="41" t="s">
        <v>18</v>
      </c>
      <c r="E107" s="41" t="s">
        <v>1</v>
      </c>
      <c r="F107" s="41" t="s">
        <v>14</v>
      </c>
      <c r="G107" s="47">
        <v>33179833</v>
      </c>
      <c r="H107" s="47">
        <v>33179833</v>
      </c>
      <c r="I107" s="41" t="s">
        <v>8</v>
      </c>
      <c r="J107" s="42" t="s">
        <v>9</v>
      </c>
      <c r="K107" s="43" t="s">
        <v>68</v>
      </c>
    </row>
    <row r="108" spans="1:11" s="31" customFormat="1" ht="75" x14ac:dyDescent="0.2">
      <c r="A108" s="41">
        <v>81100000</v>
      </c>
      <c r="B108" s="41" t="s">
        <v>26</v>
      </c>
      <c r="C108" s="41" t="s">
        <v>149</v>
      </c>
      <c r="D108" s="41" t="s">
        <v>18</v>
      </c>
      <c r="E108" s="41" t="s">
        <v>1</v>
      </c>
      <c r="F108" s="41" t="s">
        <v>14</v>
      </c>
      <c r="G108" s="47">
        <v>54104005</v>
      </c>
      <c r="H108" s="47">
        <v>54104005</v>
      </c>
      <c r="I108" s="41" t="s">
        <v>8</v>
      </c>
      <c r="J108" s="42" t="s">
        <v>9</v>
      </c>
      <c r="K108" s="43" t="s">
        <v>68</v>
      </c>
    </row>
    <row r="109" spans="1:11" s="31" customFormat="1" ht="75" x14ac:dyDescent="0.2">
      <c r="A109" s="41">
        <v>78100000</v>
      </c>
      <c r="B109" s="41" t="s">
        <v>27</v>
      </c>
      <c r="C109" s="41" t="s">
        <v>91</v>
      </c>
      <c r="D109" s="41" t="s">
        <v>16</v>
      </c>
      <c r="E109" s="41" t="s">
        <v>1</v>
      </c>
      <c r="F109" s="41" t="s">
        <v>14</v>
      </c>
      <c r="G109" s="47">
        <v>5000000</v>
      </c>
      <c r="H109" s="47">
        <v>5000000</v>
      </c>
      <c r="I109" s="41" t="s">
        <v>8</v>
      </c>
      <c r="J109" s="42" t="s">
        <v>9</v>
      </c>
      <c r="K109" s="43" t="s">
        <v>68</v>
      </c>
    </row>
    <row r="110" spans="1:11" s="31" customFormat="1" ht="75" x14ac:dyDescent="0.2">
      <c r="A110" s="41">
        <v>80101500</v>
      </c>
      <c r="B110" s="41" t="s">
        <v>29</v>
      </c>
      <c r="C110" s="41" t="s">
        <v>149</v>
      </c>
      <c r="D110" s="41" t="s">
        <v>13</v>
      </c>
      <c r="E110" s="41" t="s">
        <v>1</v>
      </c>
      <c r="F110" s="41" t="s">
        <v>14</v>
      </c>
      <c r="G110" s="47">
        <v>364000000</v>
      </c>
      <c r="H110" s="47">
        <v>364000000</v>
      </c>
      <c r="I110" s="41" t="s">
        <v>8</v>
      </c>
      <c r="J110" s="42" t="s">
        <v>9</v>
      </c>
      <c r="K110" s="43" t="s">
        <v>68</v>
      </c>
    </row>
    <row r="111" spans="1:11" s="31" customFormat="1" ht="90" x14ac:dyDescent="0.2">
      <c r="A111" s="41" t="s">
        <v>108</v>
      </c>
      <c r="B111" s="41" t="s">
        <v>37</v>
      </c>
      <c r="C111" s="41" t="s">
        <v>238</v>
      </c>
      <c r="D111" s="41" t="s">
        <v>177</v>
      </c>
      <c r="E111" s="41" t="s">
        <v>1</v>
      </c>
      <c r="F111" s="41" t="s">
        <v>14</v>
      </c>
      <c r="G111" s="47">
        <v>50000000</v>
      </c>
      <c r="H111" s="47">
        <v>45000000</v>
      </c>
      <c r="I111" s="41" t="s">
        <v>8</v>
      </c>
      <c r="J111" s="42" t="s">
        <v>9</v>
      </c>
      <c r="K111" s="43" t="s">
        <v>223</v>
      </c>
    </row>
    <row r="112" spans="1:11" s="31" customFormat="1" ht="75" x14ac:dyDescent="0.2">
      <c r="A112" s="41">
        <v>41104000</v>
      </c>
      <c r="B112" s="41" t="s">
        <v>210</v>
      </c>
      <c r="C112" s="41" t="s">
        <v>239</v>
      </c>
      <c r="D112" s="41" t="s">
        <v>47</v>
      </c>
      <c r="E112" s="41" t="s">
        <v>1</v>
      </c>
      <c r="F112" s="41" t="s">
        <v>14</v>
      </c>
      <c r="G112" s="47">
        <v>9720153</v>
      </c>
      <c r="H112" s="47">
        <v>9720153</v>
      </c>
      <c r="I112" s="41" t="s">
        <v>8</v>
      </c>
      <c r="J112" s="42" t="s">
        <v>9</v>
      </c>
      <c r="K112" s="43" t="s">
        <v>68</v>
      </c>
    </row>
    <row r="113" spans="1:11" s="31" customFormat="1" ht="75" x14ac:dyDescent="0.2">
      <c r="A113" s="41">
        <v>85100000</v>
      </c>
      <c r="B113" s="41" t="s">
        <v>35</v>
      </c>
      <c r="C113" s="41" t="s">
        <v>91</v>
      </c>
      <c r="D113" s="41" t="s">
        <v>16</v>
      </c>
      <c r="E113" s="41" t="s">
        <v>1</v>
      </c>
      <c r="F113" s="41" t="s">
        <v>14</v>
      </c>
      <c r="G113" s="47">
        <v>30000000</v>
      </c>
      <c r="H113" s="47">
        <v>30000000</v>
      </c>
      <c r="I113" s="41" t="s">
        <v>8</v>
      </c>
      <c r="J113" s="42" t="s">
        <v>9</v>
      </c>
      <c r="K113" s="43" t="s">
        <v>68</v>
      </c>
    </row>
    <row r="114" spans="1:11" s="31" customFormat="1" ht="75" x14ac:dyDescent="0.2">
      <c r="A114" s="41">
        <v>41120000</v>
      </c>
      <c r="B114" s="41" t="s">
        <v>36</v>
      </c>
      <c r="C114" s="41" t="s">
        <v>149</v>
      </c>
      <c r="D114" s="41" t="s">
        <v>18</v>
      </c>
      <c r="E114" s="41" t="s">
        <v>1</v>
      </c>
      <c r="F114" s="41" t="s">
        <v>14</v>
      </c>
      <c r="G114" s="47">
        <v>250000000</v>
      </c>
      <c r="H114" s="47">
        <v>250000000</v>
      </c>
      <c r="I114" s="41" t="s">
        <v>8</v>
      </c>
      <c r="J114" s="42" t="s">
        <v>9</v>
      </c>
      <c r="K114" s="43" t="s">
        <v>68</v>
      </c>
    </row>
    <row r="115" spans="1:11" s="31" customFormat="1" ht="90" x14ac:dyDescent="0.2">
      <c r="A115" s="41">
        <v>53000000</v>
      </c>
      <c r="B115" s="41" t="s">
        <v>72</v>
      </c>
      <c r="C115" s="41" t="s">
        <v>149</v>
      </c>
      <c r="D115" s="41" t="s">
        <v>18</v>
      </c>
      <c r="E115" s="41" t="s">
        <v>1</v>
      </c>
      <c r="F115" s="41" t="s">
        <v>14</v>
      </c>
      <c r="G115" s="47">
        <v>1000000</v>
      </c>
      <c r="H115" s="47">
        <v>1000000</v>
      </c>
      <c r="I115" s="41" t="s">
        <v>8</v>
      </c>
      <c r="J115" s="42" t="s">
        <v>9</v>
      </c>
      <c r="K115" s="43" t="s">
        <v>67</v>
      </c>
    </row>
    <row r="116" spans="1:11" s="31" customFormat="1" ht="75" x14ac:dyDescent="0.2">
      <c r="A116" s="41">
        <v>30170000</v>
      </c>
      <c r="B116" s="41" t="s">
        <v>73</v>
      </c>
      <c r="C116" s="41" t="s">
        <v>91</v>
      </c>
      <c r="D116" s="41" t="s">
        <v>16</v>
      </c>
      <c r="E116" s="41" t="s">
        <v>1</v>
      </c>
      <c r="F116" s="41" t="s">
        <v>14</v>
      </c>
      <c r="G116" s="47">
        <v>50000000</v>
      </c>
      <c r="H116" s="47">
        <v>50000000</v>
      </c>
      <c r="I116" s="41" t="s">
        <v>8</v>
      </c>
      <c r="J116" s="42" t="s">
        <v>9</v>
      </c>
      <c r="K116" s="43" t="s">
        <v>68</v>
      </c>
    </row>
    <row r="117" spans="1:11" s="31" customFormat="1" ht="75" x14ac:dyDescent="0.2">
      <c r="A117" s="41">
        <v>72000000</v>
      </c>
      <c r="B117" s="41" t="s">
        <v>74</v>
      </c>
      <c r="C117" s="41" t="s">
        <v>149</v>
      </c>
      <c r="D117" s="41" t="s">
        <v>240</v>
      </c>
      <c r="E117" s="41" t="s">
        <v>1</v>
      </c>
      <c r="F117" s="41" t="s">
        <v>14</v>
      </c>
      <c r="G117" s="47">
        <v>80000000</v>
      </c>
      <c r="H117" s="47">
        <v>80000000</v>
      </c>
      <c r="I117" s="41" t="s">
        <v>8</v>
      </c>
      <c r="J117" s="42" t="s">
        <v>9</v>
      </c>
      <c r="K117" s="43" t="s">
        <v>68</v>
      </c>
    </row>
    <row r="118" spans="1:11" s="31" customFormat="1" ht="75" x14ac:dyDescent="0.2">
      <c r="A118" s="41">
        <v>78180000</v>
      </c>
      <c r="B118" s="41" t="s">
        <v>75</v>
      </c>
      <c r="C118" s="41" t="s">
        <v>91</v>
      </c>
      <c r="D118" s="41" t="s">
        <v>16</v>
      </c>
      <c r="E118" s="41" t="s">
        <v>1</v>
      </c>
      <c r="F118" s="41" t="s">
        <v>14</v>
      </c>
      <c r="G118" s="47">
        <v>30000000</v>
      </c>
      <c r="H118" s="47">
        <v>30000000</v>
      </c>
      <c r="I118" s="41" t="s">
        <v>8</v>
      </c>
      <c r="J118" s="42" t="s">
        <v>9</v>
      </c>
      <c r="K118" s="43" t="s">
        <v>68</v>
      </c>
    </row>
    <row r="119" spans="1:11" s="30" customFormat="1" ht="75" x14ac:dyDescent="0.2">
      <c r="A119" s="41">
        <v>85101700</v>
      </c>
      <c r="B119" s="41" t="s">
        <v>76</v>
      </c>
      <c r="C119" s="41" t="s">
        <v>104</v>
      </c>
      <c r="D119" s="41" t="s">
        <v>18</v>
      </c>
      <c r="E119" s="41" t="s">
        <v>1</v>
      </c>
      <c r="F119" s="41" t="s">
        <v>14</v>
      </c>
      <c r="G119" s="47">
        <v>10710000</v>
      </c>
      <c r="H119" s="47">
        <v>10710000</v>
      </c>
      <c r="I119" s="41" t="s">
        <v>8</v>
      </c>
      <c r="J119" s="42" t="s">
        <v>9</v>
      </c>
      <c r="K119" s="43" t="s">
        <v>68</v>
      </c>
    </row>
    <row r="120" spans="1:11" s="31" customFormat="1" ht="75" x14ac:dyDescent="0.2">
      <c r="A120" s="41">
        <v>85100000</v>
      </c>
      <c r="B120" s="41" t="s">
        <v>77</v>
      </c>
      <c r="C120" s="41" t="s">
        <v>91</v>
      </c>
      <c r="D120" s="41" t="s">
        <v>16</v>
      </c>
      <c r="E120" s="41" t="s">
        <v>1</v>
      </c>
      <c r="F120" s="41" t="s">
        <v>14</v>
      </c>
      <c r="G120" s="47">
        <v>250000000</v>
      </c>
      <c r="H120" s="47">
        <v>12740000</v>
      </c>
      <c r="I120" s="41" t="s">
        <v>8</v>
      </c>
      <c r="J120" s="42" t="s">
        <v>9</v>
      </c>
      <c r="K120" s="43" t="s">
        <v>68</v>
      </c>
    </row>
    <row r="121" spans="1:11" s="31" customFormat="1" ht="75" x14ac:dyDescent="0.2">
      <c r="A121" s="41">
        <v>32101656</v>
      </c>
      <c r="B121" s="41" t="s">
        <v>78</v>
      </c>
      <c r="C121" s="41" t="s">
        <v>91</v>
      </c>
      <c r="D121" s="41" t="s">
        <v>16</v>
      </c>
      <c r="E121" s="41" t="s">
        <v>1</v>
      </c>
      <c r="F121" s="41" t="s">
        <v>14</v>
      </c>
      <c r="G121" s="47">
        <v>10000000</v>
      </c>
      <c r="H121" s="47">
        <v>5000000</v>
      </c>
      <c r="I121" s="41" t="s">
        <v>8</v>
      </c>
      <c r="J121" s="42" t="s">
        <v>9</v>
      </c>
      <c r="K121" s="43" t="s">
        <v>68</v>
      </c>
    </row>
    <row r="122" spans="1:11" s="31" customFormat="1" ht="75" x14ac:dyDescent="0.2">
      <c r="A122" s="41">
        <v>55121700</v>
      </c>
      <c r="B122" s="41" t="s">
        <v>79</v>
      </c>
      <c r="C122" s="41" t="s">
        <v>241</v>
      </c>
      <c r="D122" s="41" t="s">
        <v>18</v>
      </c>
      <c r="E122" s="41" t="s">
        <v>1</v>
      </c>
      <c r="F122" s="41" t="s">
        <v>14</v>
      </c>
      <c r="G122" s="47">
        <v>30000000</v>
      </c>
      <c r="H122" s="47">
        <v>30000000</v>
      </c>
      <c r="I122" s="41" t="s">
        <v>8</v>
      </c>
      <c r="J122" s="42" t="s">
        <v>9</v>
      </c>
      <c r="K122" s="43" t="s">
        <v>68</v>
      </c>
    </row>
    <row r="123" spans="1:11" ht="45" x14ac:dyDescent="0.2">
      <c r="A123" s="41"/>
      <c r="B123" s="41" t="s">
        <v>211</v>
      </c>
      <c r="C123" s="41" t="s">
        <v>107</v>
      </c>
      <c r="D123" s="41" t="s">
        <v>13</v>
      </c>
      <c r="E123" s="41" t="s">
        <v>1</v>
      </c>
      <c r="F123" s="41"/>
      <c r="G123" s="47">
        <v>600000000</v>
      </c>
      <c r="H123" s="47"/>
      <c r="I123" s="41" t="s">
        <v>8</v>
      </c>
      <c r="J123" s="42" t="s">
        <v>9</v>
      </c>
      <c r="K123" s="43"/>
    </row>
    <row r="124" spans="1:11" s="5" customFormat="1" ht="45" x14ac:dyDescent="0.2">
      <c r="A124" s="53">
        <v>8890</v>
      </c>
      <c r="B124" s="41" t="s">
        <v>213</v>
      </c>
      <c r="C124" s="41" t="s">
        <v>91</v>
      </c>
      <c r="D124" s="41" t="s">
        <v>16</v>
      </c>
      <c r="E124" s="41" t="s">
        <v>1</v>
      </c>
      <c r="F124" s="41" t="s">
        <v>14</v>
      </c>
      <c r="G124" s="47">
        <v>6000000</v>
      </c>
      <c r="H124" s="47"/>
      <c r="I124" s="41" t="s">
        <v>8</v>
      </c>
      <c r="J124" s="42" t="s">
        <v>9</v>
      </c>
      <c r="K124" s="43" t="s">
        <v>214</v>
      </c>
    </row>
    <row r="125" spans="1:11" s="5" customFormat="1" ht="105" x14ac:dyDescent="0.2">
      <c r="A125" s="53">
        <v>4290</v>
      </c>
      <c r="B125" s="41" t="s">
        <v>219</v>
      </c>
      <c r="C125" s="41" t="s">
        <v>242</v>
      </c>
      <c r="D125" s="41" t="s">
        <v>177</v>
      </c>
      <c r="E125" s="41" t="s">
        <v>1</v>
      </c>
      <c r="F125" s="41" t="s">
        <v>14</v>
      </c>
      <c r="G125" s="47">
        <v>3000000000</v>
      </c>
      <c r="H125" s="47"/>
      <c r="I125" s="41" t="s">
        <v>8</v>
      </c>
      <c r="J125" s="42" t="s">
        <v>9</v>
      </c>
      <c r="K125" s="43" t="s">
        <v>218</v>
      </c>
    </row>
    <row r="126" spans="1:11" s="5" customFormat="1" ht="105" x14ac:dyDescent="0.2">
      <c r="A126" s="53">
        <v>7110</v>
      </c>
      <c r="B126" s="41" t="s">
        <v>215</v>
      </c>
      <c r="C126" s="41" t="s">
        <v>242</v>
      </c>
      <c r="D126" s="41" t="s">
        <v>177</v>
      </c>
      <c r="E126" s="41" t="s">
        <v>1</v>
      </c>
      <c r="F126" s="41" t="s">
        <v>14</v>
      </c>
      <c r="G126" s="47">
        <v>150000000</v>
      </c>
      <c r="H126" s="47"/>
      <c r="I126" s="41" t="s">
        <v>8</v>
      </c>
      <c r="J126" s="42" t="s">
        <v>9</v>
      </c>
      <c r="K126" s="43" t="s">
        <v>218</v>
      </c>
    </row>
    <row r="127" spans="1:11" s="5" customFormat="1" ht="105" x14ac:dyDescent="0.2">
      <c r="A127" s="53">
        <v>4659</v>
      </c>
      <c r="B127" s="41" t="s">
        <v>216</v>
      </c>
      <c r="C127" s="41" t="s">
        <v>91</v>
      </c>
      <c r="D127" s="41" t="s">
        <v>16</v>
      </c>
      <c r="E127" s="41" t="s">
        <v>1</v>
      </c>
      <c r="F127" s="41" t="s">
        <v>14</v>
      </c>
      <c r="G127" s="47">
        <v>1000000000</v>
      </c>
      <c r="H127" s="47"/>
      <c r="I127" s="41" t="s">
        <v>8</v>
      </c>
      <c r="J127" s="42" t="s">
        <v>9</v>
      </c>
      <c r="K127" s="43" t="s">
        <v>218</v>
      </c>
    </row>
    <row r="128" spans="1:11" s="5" customFormat="1" ht="76.5" customHeight="1" x14ac:dyDescent="0.2">
      <c r="A128" s="53" t="s">
        <v>243</v>
      </c>
      <c r="B128" s="41" t="s">
        <v>217</v>
      </c>
      <c r="C128" s="41" t="s">
        <v>104</v>
      </c>
      <c r="D128" s="41" t="s">
        <v>143</v>
      </c>
      <c r="E128" s="41" t="s">
        <v>1</v>
      </c>
      <c r="F128" s="41" t="s">
        <v>14</v>
      </c>
      <c r="G128" s="47">
        <v>3500000000</v>
      </c>
      <c r="H128" s="47"/>
      <c r="I128" s="41" t="s">
        <v>8</v>
      </c>
      <c r="J128" s="42" t="s">
        <v>9</v>
      </c>
      <c r="K128" s="43" t="s">
        <v>218</v>
      </c>
    </row>
    <row r="129" spans="1:11" s="36" customFormat="1" ht="105" x14ac:dyDescent="0.2">
      <c r="A129" s="41" t="s">
        <v>144</v>
      </c>
      <c r="B129" s="41" t="s">
        <v>230</v>
      </c>
      <c r="C129" s="41" t="s">
        <v>91</v>
      </c>
      <c r="D129" s="41" t="s">
        <v>16</v>
      </c>
      <c r="E129" s="41" t="s">
        <v>1</v>
      </c>
      <c r="F129" s="41" t="s">
        <v>14</v>
      </c>
      <c r="G129" s="46">
        <v>296477760</v>
      </c>
      <c r="H129" s="46">
        <v>296477760</v>
      </c>
      <c r="I129" s="41" t="s">
        <v>8</v>
      </c>
      <c r="J129" s="42" t="s">
        <v>9</v>
      </c>
      <c r="K129" s="43" t="s">
        <v>59</v>
      </c>
    </row>
    <row r="130" spans="1:11" ht="105" x14ac:dyDescent="0.2">
      <c r="A130" s="41">
        <v>93141506</v>
      </c>
      <c r="B130" s="41" t="s">
        <v>228</v>
      </c>
      <c r="C130" s="41" t="s">
        <v>91</v>
      </c>
      <c r="D130" s="41" t="s">
        <v>16</v>
      </c>
      <c r="E130" s="41" t="s">
        <v>1</v>
      </c>
      <c r="F130" s="41" t="s">
        <v>229</v>
      </c>
      <c r="G130" s="47">
        <v>100000000</v>
      </c>
      <c r="H130" s="47">
        <v>100000000</v>
      </c>
      <c r="I130" s="41" t="s">
        <v>8</v>
      </c>
      <c r="J130" s="42" t="s">
        <v>9</v>
      </c>
      <c r="K130" s="42" t="s">
        <v>68</v>
      </c>
    </row>
    <row r="131" spans="1:11" s="5" customFormat="1" ht="105" x14ac:dyDescent="0.2">
      <c r="A131" s="53">
        <v>6209</v>
      </c>
      <c r="B131" s="41" t="s">
        <v>231</v>
      </c>
      <c r="C131" s="41" t="s">
        <v>104</v>
      </c>
      <c r="D131" s="41" t="s">
        <v>13</v>
      </c>
      <c r="E131" s="41" t="s">
        <v>1</v>
      </c>
      <c r="F131" s="41" t="s">
        <v>14</v>
      </c>
      <c r="G131" s="47">
        <v>130000000</v>
      </c>
      <c r="H131" s="47"/>
      <c r="I131" s="41" t="s">
        <v>8</v>
      </c>
      <c r="J131" s="42" t="s">
        <v>9</v>
      </c>
      <c r="K131" s="43" t="s">
        <v>218</v>
      </c>
    </row>
    <row r="132" spans="1:11" s="57" customFormat="1" ht="94.5" x14ac:dyDescent="0.2">
      <c r="A132" s="53">
        <v>3822</v>
      </c>
      <c r="B132" s="54" t="s">
        <v>246</v>
      </c>
      <c r="C132" s="53" t="s">
        <v>91</v>
      </c>
      <c r="D132" s="53" t="s">
        <v>244</v>
      </c>
      <c r="E132" s="53" t="s">
        <v>1</v>
      </c>
      <c r="F132" s="53" t="s">
        <v>14</v>
      </c>
      <c r="G132" s="55">
        <v>120000000</v>
      </c>
      <c r="H132" s="55">
        <v>80000000</v>
      </c>
      <c r="I132" s="53" t="s">
        <v>8</v>
      </c>
      <c r="J132" s="53" t="s">
        <v>245</v>
      </c>
      <c r="K132" s="56" t="s">
        <v>218</v>
      </c>
    </row>
    <row r="133" spans="1:11" x14ac:dyDescent="0.2">
      <c r="A133" s="60"/>
      <c r="B133" s="23"/>
      <c r="C133" s="24"/>
      <c r="D133" s="24"/>
      <c r="E133" s="23"/>
      <c r="F133" s="23"/>
      <c r="G133" s="25"/>
      <c r="H133" s="25"/>
      <c r="I133" s="23"/>
      <c r="J133" s="23"/>
      <c r="K133" s="39"/>
    </row>
    <row r="134" spans="1:11" x14ac:dyDescent="0.2">
      <c r="A134" s="60"/>
      <c r="B134" s="23"/>
      <c r="C134" s="24"/>
      <c r="D134" s="24"/>
      <c r="E134" s="23"/>
      <c r="F134" s="23"/>
      <c r="G134" s="25"/>
      <c r="H134" s="25"/>
      <c r="I134" s="23"/>
      <c r="J134" s="23"/>
      <c r="K134" s="39"/>
    </row>
    <row r="137" spans="1:11" ht="26.25" customHeight="1" x14ac:dyDescent="0.2">
      <c r="A137" s="158" t="s">
        <v>193</v>
      </c>
      <c r="B137" s="158"/>
      <c r="C137" s="158"/>
      <c r="D137" s="158"/>
    </row>
    <row r="138" spans="1:11" ht="45" x14ac:dyDescent="0.2">
      <c r="A138" s="26" t="s">
        <v>248</v>
      </c>
      <c r="B138" s="27" t="s">
        <v>194</v>
      </c>
      <c r="C138" s="28" t="s">
        <v>195</v>
      </c>
    </row>
    <row r="139" spans="1:11" x14ac:dyDescent="0.2">
      <c r="A139" s="61"/>
      <c r="B139" s="29"/>
      <c r="C139" s="29"/>
    </row>
    <row r="140" spans="1:11" x14ac:dyDescent="0.2">
      <c r="A140" s="61"/>
      <c r="B140" s="29"/>
      <c r="C140" s="29"/>
    </row>
    <row r="141" spans="1:11" x14ac:dyDescent="0.2">
      <c r="A141" s="61"/>
      <c r="B141" s="29"/>
      <c r="C141" s="29"/>
    </row>
    <row r="142" spans="1:11" x14ac:dyDescent="0.2">
      <c r="A142" s="61"/>
      <c r="B142" s="29"/>
      <c r="C142" s="29"/>
    </row>
    <row r="143" spans="1:11" x14ac:dyDescent="0.2">
      <c r="A143" s="61"/>
      <c r="B143" s="29"/>
      <c r="C143" s="29"/>
    </row>
    <row r="144" spans="1:11" x14ac:dyDescent="0.2">
      <c r="A144" s="159" t="s">
        <v>180</v>
      </c>
      <c r="B144" s="159"/>
      <c r="C144" s="159"/>
      <c r="D144" s="159"/>
    </row>
  </sheetData>
  <autoFilter ref="A23:K122"/>
  <mergeCells count="38">
    <mergeCell ref="G27:G29"/>
    <mergeCell ref="H27:H29"/>
    <mergeCell ref="I27:I29"/>
    <mergeCell ref="J27:J29"/>
    <mergeCell ref="K27:K29"/>
    <mergeCell ref="A24:A26"/>
    <mergeCell ref="C27:C29"/>
    <mergeCell ref="D27:D29"/>
    <mergeCell ref="E27:E29"/>
    <mergeCell ref="F27:F29"/>
    <mergeCell ref="B27:B29"/>
    <mergeCell ref="A27:A29"/>
    <mergeCell ref="B24:B26"/>
    <mergeCell ref="C24:C26"/>
    <mergeCell ref="D24:D26"/>
    <mergeCell ref="E24:E26"/>
    <mergeCell ref="F24:F26"/>
    <mergeCell ref="G24:G26"/>
    <mergeCell ref="H24:H26"/>
    <mergeCell ref="I24:I26"/>
    <mergeCell ref="J24:J26"/>
    <mergeCell ref="K24:K26"/>
    <mergeCell ref="J13:K13"/>
    <mergeCell ref="C12:H12"/>
    <mergeCell ref="J8:K11"/>
    <mergeCell ref="A137:D137"/>
    <mergeCell ref="A144:D144"/>
    <mergeCell ref="A22:K22"/>
    <mergeCell ref="C18:H18"/>
    <mergeCell ref="C11:H11"/>
    <mergeCell ref="C10:H10"/>
    <mergeCell ref="C9:H9"/>
    <mergeCell ref="C8:H8"/>
    <mergeCell ref="C13:H13"/>
    <mergeCell ref="C14:H14"/>
    <mergeCell ref="C15:H15"/>
    <mergeCell ref="C16:H16"/>
    <mergeCell ref="C17:H17"/>
  </mergeCells>
  <hyperlinks>
    <hyperlink ref="C11" r:id="rId1"/>
    <hyperlink ref="K129" r:id="rId2" display="mailto:sistemas@imsalud.gov.co"/>
  </hyperlinks>
  <pageMargins left="1.299212598425197" right="0.70866141732283472" top="0.74803149606299213" bottom="0.74803149606299213" header="0.31496062992125984" footer="0.31496062992125984"/>
  <pageSetup paperSize="5" scale="6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200"/>
  <sheetViews>
    <sheetView tabSelected="1" topLeftCell="A109" zoomScale="80" zoomScaleNormal="80" workbookViewId="0">
      <selection activeCell="F114" sqref="F114"/>
    </sheetView>
  </sheetViews>
  <sheetFormatPr baseColWidth="10" defaultColWidth="9.33203125" defaultRowHeight="15.75" x14ac:dyDescent="0.2"/>
  <cols>
    <col min="1" max="1" width="21.83203125" style="71" customWidth="1"/>
    <col min="2" max="2" width="69.5" style="126" customWidth="1"/>
    <col min="3" max="3" width="71" style="126" customWidth="1"/>
    <col min="4" max="4" width="16.33203125" style="126" customWidth="1"/>
    <col min="5" max="5" width="28.5" style="126" customWidth="1"/>
    <col min="6" max="6" width="17.33203125" style="126" customWidth="1"/>
    <col min="7" max="7" width="26.1640625" style="127" bestFit="1" customWidth="1"/>
    <col min="8" max="8" width="22.6640625" style="128" bestFit="1" customWidth="1"/>
    <col min="9" max="9" width="12.83203125" style="126" customWidth="1"/>
    <col min="10" max="10" width="13.1640625" style="126" customWidth="1"/>
    <col min="11" max="11" width="63.5" style="146" customWidth="1"/>
    <col min="12" max="12" width="9.33203125" style="126"/>
    <col min="13" max="16384" width="9.33203125" style="1"/>
  </cols>
  <sheetData>
    <row r="1" spans="1:11" x14ac:dyDescent="0.2">
      <c r="A1" s="151"/>
      <c r="B1" s="69"/>
      <c r="C1" s="69"/>
      <c r="D1" s="69"/>
    </row>
    <row r="2" spans="1:11" x14ac:dyDescent="0.2">
      <c r="A2" s="151"/>
      <c r="B2" s="70"/>
      <c r="C2" s="70"/>
      <c r="D2" s="70"/>
    </row>
    <row r="3" spans="1:11" x14ac:dyDescent="0.2">
      <c r="B3" s="72"/>
      <c r="C3" s="72"/>
      <c r="D3" s="129"/>
    </row>
    <row r="4" spans="1:11" x14ac:dyDescent="0.2">
      <c r="B4" s="72"/>
      <c r="C4" s="72"/>
      <c r="D4" s="129"/>
    </row>
    <row r="5" spans="1:11" x14ac:dyDescent="0.2">
      <c r="B5" s="72"/>
      <c r="C5" s="72"/>
      <c r="D5" s="129"/>
    </row>
    <row r="6" spans="1:11" x14ac:dyDescent="0.25">
      <c r="A6" s="152"/>
      <c r="B6" s="130"/>
      <c r="C6" s="73"/>
      <c r="D6" s="73"/>
      <c r="E6" s="131"/>
      <c r="F6" s="73"/>
      <c r="G6" s="74"/>
      <c r="H6" s="73"/>
      <c r="I6" s="73"/>
      <c r="J6" s="73"/>
      <c r="K6" s="147"/>
    </row>
    <row r="7" spans="1:11" ht="16.5" thickBot="1" x14ac:dyDescent="0.3">
      <c r="A7" s="152"/>
      <c r="B7" s="130" t="s">
        <v>38</v>
      </c>
      <c r="C7" s="73"/>
      <c r="D7" s="73"/>
      <c r="E7" s="131"/>
      <c r="F7" s="73"/>
      <c r="G7" s="74"/>
      <c r="H7" s="73"/>
      <c r="I7" s="73"/>
      <c r="J7" s="73"/>
      <c r="K7" s="147"/>
    </row>
    <row r="8" spans="1:11" x14ac:dyDescent="0.25">
      <c r="A8" s="152"/>
      <c r="B8" s="76" t="s">
        <v>39</v>
      </c>
      <c r="C8" s="172" t="s">
        <v>85</v>
      </c>
      <c r="D8" s="172"/>
      <c r="E8" s="172"/>
      <c r="F8" s="172"/>
      <c r="G8" s="172"/>
      <c r="H8" s="172"/>
      <c r="J8" s="176" t="s">
        <v>80</v>
      </c>
      <c r="K8" s="176"/>
    </row>
    <row r="9" spans="1:11" x14ac:dyDescent="0.25">
      <c r="A9" s="152"/>
      <c r="B9" s="77" t="s">
        <v>40</v>
      </c>
      <c r="C9" s="177" t="s">
        <v>86</v>
      </c>
      <c r="D9" s="177"/>
      <c r="E9" s="177"/>
      <c r="F9" s="177"/>
      <c r="G9" s="177"/>
      <c r="H9" s="177"/>
      <c r="J9" s="176"/>
      <c r="K9" s="176"/>
    </row>
    <row r="10" spans="1:11" ht="40.5" customHeight="1" x14ac:dyDescent="0.25">
      <c r="A10" s="152"/>
      <c r="B10" s="77" t="s">
        <v>41</v>
      </c>
      <c r="C10" s="177" t="s">
        <v>87</v>
      </c>
      <c r="D10" s="177"/>
      <c r="E10" s="177"/>
      <c r="F10" s="177"/>
      <c r="G10" s="177"/>
      <c r="H10" s="177"/>
      <c r="J10" s="176"/>
      <c r="K10" s="176"/>
    </row>
    <row r="11" spans="1:11" ht="41.25" customHeight="1" x14ac:dyDescent="0.25">
      <c r="A11" s="152"/>
      <c r="B11" s="77" t="s">
        <v>42</v>
      </c>
      <c r="C11" s="178" t="s">
        <v>88</v>
      </c>
      <c r="D11" s="178"/>
      <c r="E11" s="178"/>
      <c r="F11" s="178"/>
      <c r="G11" s="178"/>
      <c r="H11" s="178"/>
      <c r="J11" s="176"/>
      <c r="K11" s="176"/>
    </row>
    <row r="12" spans="1:11" ht="149.25" customHeight="1" x14ac:dyDescent="0.25">
      <c r="A12" s="152"/>
      <c r="B12" s="78" t="s">
        <v>43</v>
      </c>
      <c r="C12" s="172" t="s">
        <v>281</v>
      </c>
      <c r="D12" s="172"/>
      <c r="E12" s="172"/>
      <c r="F12" s="172"/>
      <c r="G12" s="172"/>
      <c r="H12" s="172"/>
    </row>
    <row r="13" spans="1:11" ht="261" customHeight="1" x14ac:dyDescent="0.25">
      <c r="A13" s="152"/>
      <c r="B13" s="78" t="s">
        <v>44</v>
      </c>
      <c r="C13" s="172" t="s">
        <v>282</v>
      </c>
      <c r="D13" s="172"/>
      <c r="E13" s="172"/>
      <c r="F13" s="172"/>
      <c r="G13" s="172"/>
      <c r="H13" s="172"/>
      <c r="J13" s="176" t="s">
        <v>81</v>
      </c>
      <c r="K13" s="176"/>
    </row>
    <row r="14" spans="1:11" ht="15.75" customHeight="1" x14ac:dyDescent="0.25">
      <c r="A14" s="152"/>
      <c r="B14" s="79" t="s">
        <v>82</v>
      </c>
      <c r="C14" s="172"/>
      <c r="D14" s="172"/>
      <c r="E14" s="172"/>
      <c r="F14" s="172"/>
      <c r="G14" s="172"/>
      <c r="H14" s="172"/>
      <c r="I14" s="75"/>
    </row>
    <row r="15" spans="1:11" x14ac:dyDescent="0.25">
      <c r="A15" s="152"/>
      <c r="B15" s="79" t="s">
        <v>45</v>
      </c>
      <c r="C15" s="172">
        <f>SUM(I19:I158)</f>
        <v>0</v>
      </c>
      <c r="D15" s="172"/>
      <c r="E15" s="172"/>
      <c r="F15" s="172"/>
      <c r="G15" s="172"/>
      <c r="H15" s="172"/>
      <c r="I15" s="75"/>
      <c r="J15" s="73"/>
      <c r="K15" s="147"/>
    </row>
    <row r="16" spans="1:11" ht="16.5" thickBot="1" x14ac:dyDescent="0.3">
      <c r="A16" s="152"/>
      <c r="B16" s="80" t="s">
        <v>46</v>
      </c>
      <c r="C16" s="172"/>
      <c r="D16" s="172"/>
      <c r="E16" s="172"/>
      <c r="F16" s="172"/>
      <c r="G16" s="172"/>
      <c r="H16" s="172"/>
      <c r="I16" s="75"/>
      <c r="J16" s="73"/>
      <c r="K16" s="147"/>
    </row>
    <row r="17" spans="1:171" x14ac:dyDescent="0.25">
      <c r="A17" s="152"/>
      <c r="B17" s="73"/>
      <c r="C17" s="73"/>
      <c r="D17" s="73"/>
      <c r="E17" s="73"/>
      <c r="F17" s="73"/>
      <c r="G17" s="74"/>
      <c r="H17" s="73"/>
      <c r="I17" s="73"/>
      <c r="J17" s="73"/>
      <c r="K17" s="147"/>
    </row>
    <row r="18" spans="1:171" x14ac:dyDescent="0.2">
      <c r="B18" s="72"/>
      <c r="C18" s="72"/>
      <c r="D18" s="129"/>
    </row>
    <row r="20" spans="1:171" x14ac:dyDescent="0.2">
      <c r="A20" s="173" t="s">
        <v>89</v>
      </c>
      <c r="B20" s="173"/>
      <c r="C20" s="173"/>
      <c r="D20" s="173"/>
      <c r="E20" s="173"/>
      <c r="F20" s="173"/>
      <c r="G20" s="173"/>
      <c r="H20" s="173"/>
      <c r="I20" s="173"/>
      <c r="J20" s="173"/>
      <c r="K20" s="173"/>
    </row>
    <row r="21" spans="1:171" ht="63" x14ac:dyDescent="0.25">
      <c r="A21" s="81" t="s">
        <v>247</v>
      </c>
      <c r="B21" s="81" t="s">
        <v>283</v>
      </c>
      <c r="C21" s="82" t="s">
        <v>284</v>
      </c>
      <c r="D21" s="83" t="s">
        <v>285</v>
      </c>
      <c r="E21" s="83" t="s">
        <v>286</v>
      </c>
      <c r="F21" s="83" t="s">
        <v>287</v>
      </c>
      <c r="G21" s="84" t="s">
        <v>288</v>
      </c>
      <c r="H21" s="85" t="s">
        <v>289</v>
      </c>
      <c r="I21" s="83" t="s">
        <v>290</v>
      </c>
      <c r="J21" s="83" t="s">
        <v>291</v>
      </c>
      <c r="K21" s="148" t="s">
        <v>292</v>
      </c>
    </row>
    <row r="22" spans="1:171" ht="78.75" x14ac:dyDescent="0.2">
      <c r="A22" s="86">
        <v>85121502</v>
      </c>
      <c r="B22" s="87" t="s">
        <v>227</v>
      </c>
      <c r="C22" s="86" t="s">
        <v>91</v>
      </c>
      <c r="D22" s="86" t="s">
        <v>244</v>
      </c>
      <c r="E22" s="86" t="s">
        <v>71</v>
      </c>
      <c r="F22" s="86" t="s">
        <v>14</v>
      </c>
      <c r="G22" s="132">
        <v>15000000000</v>
      </c>
      <c r="H22" s="133">
        <v>0</v>
      </c>
      <c r="I22" s="86" t="s">
        <v>8</v>
      </c>
      <c r="J22" s="86" t="s">
        <v>245</v>
      </c>
      <c r="K22" s="90" t="s">
        <v>257</v>
      </c>
    </row>
    <row r="23" spans="1:171" ht="31.5" x14ac:dyDescent="0.2">
      <c r="A23" s="86">
        <v>92121501</v>
      </c>
      <c r="B23" s="86" t="s">
        <v>0</v>
      </c>
      <c r="C23" s="86" t="s">
        <v>91</v>
      </c>
      <c r="D23" s="86" t="s">
        <v>16</v>
      </c>
      <c r="E23" s="86" t="s">
        <v>1</v>
      </c>
      <c r="F23" s="86" t="s">
        <v>2</v>
      </c>
      <c r="G23" s="88">
        <v>3000000000</v>
      </c>
      <c r="H23" s="89" t="s">
        <v>3</v>
      </c>
      <c r="I23" s="86" t="s">
        <v>8</v>
      </c>
      <c r="J23" s="90" t="s">
        <v>9</v>
      </c>
      <c r="K23" s="90" t="s">
        <v>4</v>
      </c>
    </row>
    <row r="24" spans="1:171" ht="31.5" x14ac:dyDescent="0.2">
      <c r="A24" s="86">
        <v>81112202</v>
      </c>
      <c r="B24" s="86" t="s">
        <v>254</v>
      </c>
      <c r="C24" s="86" t="s">
        <v>91</v>
      </c>
      <c r="D24" s="86" t="s">
        <v>237</v>
      </c>
      <c r="E24" s="86" t="s">
        <v>1</v>
      </c>
      <c r="F24" s="86" t="s">
        <v>2</v>
      </c>
      <c r="G24" s="88" t="s">
        <v>7</v>
      </c>
      <c r="H24" s="89" t="s">
        <v>7</v>
      </c>
      <c r="I24" s="86" t="s">
        <v>8</v>
      </c>
      <c r="J24" s="90" t="s">
        <v>9</v>
      </c>
      <c r="K24" s="90" t="s">
        <v>4</v>
      </c>
    </row>
    <row r="25" spans="1:171" ht="78.75" x14ac:dyDescent="0.2">
      <c r="A25" s="86">
        <v>85101601</v>
      </c>
      <c r="B25" s="87" t="s">
        <v>225</v>
      </c>
      <c r="C25" s="86" t="s">
        <v>91</v>
      </c>
      <c r="D25" s="86" t="s">
        <v>16</v>
      </c>
      <c r="E25" s="86" t="s">
        <v>71</v>
      </c>
      <c r="F25" s="86" t="s">
        <v>14</v>
      </c>
      <c r="G25" s="132">
        <v>4280000000</v>
      </c>
      <c r="H25" s="133">
        <v>0</v>
      </c>
      <c r="I25" s="86" t="s">
        <v>196</v>
      </c>
      <c r="J25" s="86" t="s">
        <v>245</v>
      </c>
      <c r="K25" s="90" t="s">
        <v>257</v>
      </c>
    </row>
    <row r="26" spans="1:171" ht="63" x14ac:dyDescent="0.2">
      <c r="A26" s="86">
        <v>31000000</v>
      </c>
      <c r="B26" s="86" t="s">
        <v>279</v>
      </c>
      <c r="C26" s="86" t="s">
        <v>91</v>
      </c>
      <c r="D26" s="86" t="s">
        <v>16</v>
      </c>
      <c r="E26" s="86" t="s">
        <v>1</v>
      </c>
      <c r="F26" s="90" t="s">
        <v>14</v>
      </c>
      <c r="G26" s="132">
        <v>645000000</v>
      </c>
      <c r="H26" s="89">
        <v>30000000</v>
      </c>
      <c r="I26" s="86" t="s">
        <v>8</v>
      </c>
      <c r="J26" s="90" t="s">
        <v>9</v>
      </c>
      <c r="K26" s="90" t="s">
        <v>64</v>
      </c>
    </row>
    <row r="27" spans="1:171" ht="63" x14ac:dyDescent="0.2">
      <c r="A27" s="86" t="s">
        <v>111</v>
      </c>
      <c r="B27" s="86" t="s">
        <v>208</v>
      </c>
      <c r="C27" s="86" t="s">
        <v>91</v>
      </c>
      <c r="D27" s="86" t="s">
        <v>16</v>
      </c>
      <c r="E27" s="86" t="s">
        <v>1</v>
      </c>
      <c r="F27" s="90" t="s">
        <v>14</v>
      </c>
      <c r="G27" s="132">
        <v>23270000</v>
      </c>
      <c r="H27" s="133">
        <v>23270000</v>
      </c>
      <c r="I27" s="86" t="s">
        <v>8</v>
      </c>
      <c r="J27" s="90" t="s">
        <v>9</v>
      </c>
      <c r="K27" s="90" t="s">
        <v>64</v>
      </c>
    </row>
    <row r="28" spans="1:171" ht="63" x14ac:dyDescent="0.2">
      <c r="A28" s="86" t="s">
        <v>161</v>
      </c>
      <c r="B28" s="86" t="s">
        <v>251</v>
      </c>
      <c r="C28" s="86" t="s">
        <v>91</v>
      </c>
      <c r="D28" s="86" t="s">
        <v>16</v>
      </c>
      <c r="E28" s="86" t="s">
        <v>1</v>
      </c>
      <c r="F28" s="90" t="s">
        <v>14</v>
      </c>
      <c r="G28" s="132">
        <v>5300000</v>
      </c>
      <c r="H28" s="133">
        <v>5300000</v>
      </c>
      <c r="I28" s="86" t="s">
        <v>8</v>
      </c>
      <c r="J28" s="90" t="s">
        <v>9</v>
      </c>
      <c r="K28" s="90" t="s">
        <v>64</v>
      </c>
    </row>
    <row r="29" spans="1:171" s="36" customFormat="1" ht="63" x14ac:dyDescent="0.2">
      <c r="A29" s="86" t="s">
        <v>175</v>
      </c>
      <c r="B29" s="86" t="s">
        <v>32</v>
      </c>
      <c r="C29" s="86" t="s">
        <v>91</v>
      </c>
      <c r="D29" s="86" t="s">
        <v>16</v>
      </c>
      <c r="E29" s="86" t="s">
        <v>1</v>
      </c>
      <c r="F29" s="90" t="s">
        <v>14</v>
      </c>
      <c r="G29" s="132">
        <v>4200000000</v>
      </c>
      <c r="H29" s="133">
        <v>7812000000</v>
      </c>
      <c r="I29" s="86" t="s">
        <v>8</v>
      </c>
      <c r="J29" s="90" t="s">
        <v>9</v>
      </c>
      <c r="K29" s="90" t="s">
        <v>66</v>
      </c>
      <c r="L29" s="134"/>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row>
    <row r="30" spans="1:171" s="36" customFormat="1" ht="63" x14ac:dyDescent="0.2">
      <c r="A30" s="63" t="s">
        <v>96</v>
      </c>
      <c r="B30" s="63" t="s">
        <v>97</v>
      </c>
      <c r="C30" s="63" t="s">
        <v>91</v>
      </c>
      <c r="D30" s="63" t="s">
        <v>16</v>
      </c>
      <c r="E30" s="63" t="s">
        <v>1</v>
      </c>
      <c r="F30" s="91" t="s">
        <v>14</v>
      </c>
      <c r="G30" s="135">
        <v>3000000</v>
      </c>
      <c r="H30" s="136">
        <v>2120000</v>
      </c>
      <c r="I30" s="63" t="s">
        <v>8</v>
      </c>
      <c r="J30" s="91" t="s">
        <v>9</v>
      </c>
      <c r="K30" s="91" t="s">
        <v>258</v>
      </c>
      <c r="L30" s="134"/>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row>
    <row r="31" spans="1:171" s="36" customFormat="1" ht="63" x14ac:dyDescent="0.2">
      <c r="A31" s="63" t="s">
        <v>105</v>
      </c>
      <c r="B31" s="63" t="s">
        <v>106</v>
      </c>
      <c r="C31" s="63" t="s">
        <v>107</v>
      </c>
      <c r="D31" s="63" t="s">
        <v>18</v>
      </c>
      <c r="E31" s="63" t="s">
        <v>1</v>
      </c>
      <c r="F31" s="91" t="s">
        <v>14</v>
      </c>
      <c r="G31" s="135">
        <v>56400000</v>
      </c>
      <c r="H31" s="136">
        <v>56400000</v>
      </c>
      <c r="I31" s="63" t="s">
        <v>8</v>
      </c>
      <c r="J31" s="91" t="s">
        <v>9</v>
      </c>
      <c r="K31" s="91" t="s">
        <v>56</v>
      </c>
      <c r="L31" s="134"/>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row>
    <row r="32" spans="1:171" s="36" customFormat="1" ht="47.25" x14ac:dyDescent="0.2">
      <c r="A32" s="63" t="s">
        <v>102</v>
      </c>
      <c r="B32" s="63" t="s">
        <v>159</v>
      </c>
      <c r="C32" s="63" t="s">
        <v>91</v>
      </c>
      <c r="D32" s="63" t="s">
        <v>16</v>
      </c>
      <c r="E32" s="63" t="s">
        <v>1</v>
      </c>
      <c r="F32" s="91" t="s">
        <v>14</v>
      </c>
      <c r="G32" s="135">
        <v>29811000</v>
      </c>
      <c r="H32" s="136">
        <v>29811000</v>
      </c>
      <c r="I32" s="63" t="s">
        <v>8</v>
      </c>
      <c r="J32" s="91" t="s">
        <v>9</v>
      </c>
      <c r="K32" s="91" t="s">
        <v>63</v>
      </c>
      <c r="L32" s="134"/>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row>
    <row r="33" spans="1:171" s="36" customFormat="1" ht="47.25" x14ac:dyDescent="0.2">
      <c r="A33" s="63" t="s">
        <v>102</v>
      </c>
      <c r="B33" s="63" t="s">
        <v>160</v>
      </c>
      <c r="C33" s="63" t="s">
        <v>91</v>
      </c>
      <c r="D33" s="63" t="s">
        <v>16</v>
      </c>
      <c r="E33" s="63" t="s">
        <v>1</v>
      </c>
      <c r="F33" s="91" t="s">
        <v>14</v>
      </c>
      <c r="G33" s="135">
        <v>70300000</v>
      </c>
      <c r="H33" s="136">
        <v>70300000</v>
      </c>
      <c r="I33" s="63" t="s">
        <v>8</v>
      </c>
      <c r="J33" s="91" t="s">
        <v>9</v>
      </c>
      <c r="K33" s="91" t="s">
        <v>63</v>
      </c>
      <c r="L33" s="134"/>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row>
    <row r="34" spans="1:171" s="36" customFormat="1" ht="130.5" customHeight="1" x14ac:dyDescent="0.2">
      <c r="A34" s="63" t="s">
        <v>170</v>
      </c>
      <c r="B34" s="63" t="s">
        <v>221</v>
      </c>
      <c r="C34" s="63" t="s">
        <v>91</v>
      </c>
      <c r="D34" s="63" t="s">
        <v>16</v>
      </c>
      <c r="E34" s="63" t="s">
        <v>1</v>
      </c>
      <c r="F34" s="91" t="s">
        <v>14</v>
      </c>
      <c r="G34" s="135">
        <v>6000000000</v>
      </c>
      <c r="H34" s="136">
        <v>7489366384</v>
      </c>
      <c r="I34" s="63" t="s">
        <v>8</v>
      </c>
      <c r="J34" s="91" t="s">
        <v>9</v>
      </c>
      <c r="K34" s="91" t="s">
        <v>63</v>
      </c>
      <c r="L34" s="134"/>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row>
    <row r="35" spans="1:171" s="30" customFormat="1" ht="78.75" x14ac:dyDescent="0.2">
      <c r="A35" s="63" t="s">
        <v>151</v>
      </c>
      <c r="B35" s="63" t="s">
        <v>222</v>
      </c>
      <c r="C35" s="63" t="s">
        <v>149</v>
      </c>
      <c r="D35" s="63" t="s">
        <v>18</v>
      </c>
      <c r="E35" s="63" t="s">
        <v>1</v>
      </c>
      <c r="F35" s="91" t="s">
        <v>14</v>
      </c>
      <c r="G35" s="135">
        <v>1700000</v>
      </c>
      <c r="H35" s="136">
        <v>1700000</v>
      </c>
      <c r="I35" s="63" t="s">
        <v>8</v>
      </c>
      <c r="J35" s="91" t="s">
        <v>9</v>
      </c>
      <c r="K35" s="91" t="s">
        <v>63</v>
      </c>
      <c r="L35" s="126"/>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row>
    <row r="36" spans="1:171" s="36" customFormat="1" ht="47.25" x14ac:dyDescent="0.2">
      <c r="A36" s="63" t="s">
        <v>11</v>
      </c>
      <c r="B36" s="63" t="s">
        <v>178</v>
      </c>
      <c r="C36" s="63" t="s">
        <v>91</v>
      </c>
      <c r="D36" s="63" t="s">
        <v>13</v>
      </c>
      <c r="E36" s="63" t="s">
        <v>1</v>
      </c>
      <c r="F36" s="91" t="s">
        <v>14</v>
      </c>
      <c r="G36" s="135">
        <v>10000000</v>
      </c>
      <c r="H36" s="136">
        <v>10000000</v>
      </c>
      <c r="I36" s="63" t="s">
        <v>8</v>
      </c>
      <c r="J36" s="91" t="s">
        <v>9</v>
      </c>
      <c r="K36" s="91" t="s">
        <v>63</v>
      </c>
      <c r="L36" s="134"/>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row>
    <row r="37" spans="1:171" s="36" customFormat="1" ht="47.25" x14ac:dyDescent="0.2">
      <c r="A37" s="63" t="s">
        <v>96</v>
      </c>
      <c r="B37" s="63" t="s">
        <v>253</v>
      </c>
      <c r="C37" s="63" t="s">
        <v>149</v>
      </c>
      <c r="D37" s="63" t="s">
        <v>13</v>
      </c>
      <c r="E37" s="63" t="s">
        <v>1</v>
      </c>
      <c r="F37" s="91" t="s">
        <v>14</v>
      </c>
      <c r="G37" s="135">
        <v>400000000</v>
      </c>
      <c r="H37" s="136">
        <v>400000000</v>
      </c>
      <c r="I37" s="63" t="s">
        <v>8</v>
      </c>
      <c r="J37" s="91" t="s">
        <v>9</v>
      </c>
      <c r="K37" s="91" t="s">
        <v>63</v>
      </c>
      <c r="L37" s="134"/>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row>
    <row r="38" spans="1:171" s="36" customFormat="1" ht="47.25" x14ac:dyDescent="0.2">
      <c r="A38" s="63" t="s">
        <v>169</v>
      </c>
      <c r="B38" s="63" t="s">
        <v>209</v>
      </c>
      <c r="C38" s="63" t="s">
        <v>91</v>
      </c>
      <c r="D38" s="63" t="s">
        <v>16</v>
      </c>
      <c r="E38" s="63" t="s">
        <v>1</v>
      </c>
      <c r="F38" s="91" t="s">
        <v>14</v>
      </c>
      <c r="G38" s="135">
        <v>493000000</v>
      </c>
      <c r="H38" s="136">
        <v>493000000</v>
      </c>
      <c r="I38" s="63" t="s">
        <v>8</v>
      </c>
      <c r="J38" s="91" t="s">
        <v>9</v>
      </c>
      <c r="K38" s="91" t="s">
        <v>63</v>
      </c>
      <c r="L38" s="134"/>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row>
    <row r="39" spans="1:171" s="36" customFormat="1" ht="47.25" x14ac:dyDescent="0.2">
      <c r="A39" s="63">
        <v>4290</v>
      </c>
      <c r="B39" s="63" t="s">
        <v>255</v>
      </c>
      <c r="C39" s="63" t="s">
        <v>149</v>
      </c>
      <c r="D39" s="63" t="s">
        <v>240</v>
      </c>
      <c r="E39" s="63" t="s">
        <v>1</v>
      </c>
      <c r="F39" s="63" t="s">
        <v>14</v>
      </c>
      <c r="G39" s="67">
        <v>3000000000</v>
      </c>
      <c r="H39" s="68">
        <v>0</v>
      </c>
      <c r="I39" s="63" t="s">
        <v>8</v>
      </c>
      <c r="J39" s="91" t="s">
        <v>9</v>
      </c>
      <c r="K39" s="91" t="s">
        <v>218</v>
      </c>
      <c r="L39" s="134"/>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row>
    <row r="40" spans="1:171" s="36" customFormat="1" ht="47.25" x14ac:dyDescent="0.2">
      <c r="A40" s="63">
        <v>7110</v>
      </c>
      <c r="B40" s="63" t="s">
        <v>215</v>
      </c>
      <c r="C40" s="63" t="s">
        <v>242</v>
      </c>
      <c r="D40" s="63" t="s">
        <v>177</v>
      </c>
      <c r="E40" s="63" t="s">
        <v>1</v>
      </c>
      <c r="F40" s="63" t="s">
        <v>14</v>
      </c>
      <c r="G40" s="67">
        <v>150000000</v>
      </c>
      <c r="H40" s="68">
        <v>0</v>
      </c>
      <c r="I40" s="63" t="s">
        <v>8</v>
      </c>
      <c r="J40" s="91" t="s">
        <v>9</v>
      </c>
      <c r="K40" s="91" t="s">
        <v>218</v>
      </c>
      <c r="L40" s="134"/>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row>
    <row r="41" spans="1:171" s="36" customFormat="1" ht="47.25" x14ac:dyDescent="0.2">
      <c r="A41" s="63">
        <v>4659</v>
      </c>
      <c r="B41" s="63" t="s">
        <v>216</v>
      </c>
      <c r="C41" s="63" t="s">
        <v>91</v>
      </c>
      <c r="D41" s="63" t="s">
        <v>16</v>
      </c>
      <c r="E41" s="63" t="s">
        <v>1</v>
      </c>
      <c r="F41" s="63" t="s">
        <v>14</v>
      </c>
      <c r="G41" s="67">
        <v>1000000000</v>
      </c>
      <c r="H41" s="68">
        <v>0</v>
      </c>
      <c r="I41" s="63" t="s">
        <v>8</v>
      </c>
      <c r="J41" s="91" t="s">
        <v>9</v>
      </c>
      <c r="K41" s="91" t="s">
        <v>218</v>
      </c>
      <c r="L41" s="134"/>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row>
    <row r="42" spans="1:171" s="36" customFormat="1" ht="63" x14ac:dyDescent="0.2">
      <c r="A42" s="63">
        <v>12141904</v>
      </c>
      <c r="B42" s="63" t="s">
        <v>259</v>
      </c>
      <c r="C42" s="63" t="s">
        <v>91</v>
      </c>
      <c r="D42" s="63" t="s">
        <v>16</v>
      </c>
      <c r="E42" s="63" t="s">
        <v>1</v>
      </c>
      <c r="F42" s="63" t="s">
        <v>14</v>
      </c>
      <c r="G42" s="67">
        <v>395000000</v>
      </c>
      <c r="H42" s="68">
        <v>210000000</v>
      </c>
      <c r="I42" s="63" t="s">
        <v>8</v>
      </c>
      <c r="J42" s="91" t="s">
        <v>9</v>
      </c>
      <c r="K42" s="91" t="s">
        <v>56</v>
      </c>
      <c r="L42" s="134"/>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row>
    <row r="43" spans="1:171" s="36" customFormat="1" ht="63" x14ac:dyDescent="0.2">
      <c r="A43" s="63">
        <v>43211509</v>
      </c>
      <c r="B43" s="63" t="s">
        <v>260</v>
      </c>
      <c r="C43" s="63" t="s">
        <v>104</v>
      </c>
      <c r="D43" s="63" t="s">
        <v>21</v>
      </c>
      <c r="E43" s="63" t="s">
        <v>1</v>
      </c>
      <c r="F43" s="63" t="s">
        <v>14</v>
      </c>
      <c r="G43" s="67">
        <f>100*500000</f>
        <v>50000000</v>
      </c>
      <c r="H43" s="68">
        <v>50000000</v>
      </c>
      <c r="I43" s="63" t="s">
        <v>8</v>
      </c>
      <c r="J43" s="91" t="s">
        <v>9</v>
      </c>
      <c r="K43" s="91" t="s">
        <v>56</v>
      </c>
      <c r="L43" s="134"/>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row>
    <row r="44" spans="1:171" s="36" customFormat="1" ht="78.75" x14ac:dyDescent="0.2">
      <c r="A44" s="63">
        <v>3822</v>
      </c>
      <c r="B44" s="137" t="s">
        <v>246</v>
      </c>
      <c r="C44" s="63" t="s">
        <v>91</v>
      </c>
      <c r="D44" s="63" t="s">
        <v>244</v>
      </c>
      <c r="E44" s="63" t="s">
        <v>1</v>
      </c>
      <c r="F44" s="63" t="s">
        <v>14</v>
      </c>
      <c r="G44" s="67">
        <v>120000000</v>
      </c>
      <c r="H44" s="68">
        <v>80000000</v>
      </c>
      <c r="I44" s="63" t="s">
        <v>8</v>
      </c>
      <c r="J44" s="63" t="s">
        <v>245</v>
      </c>
      <c r="K44" s="91" t="s">
        <v>218</v>
      </c>
      <c r="L44" s="134"/>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row>
    <row r="45" spans="1:171" s="36" customFormat="1" ht="47.25" x14ac:dyDescent="0.2">
      <c r="A45" s="63" t="s">
        <v>243</v>
      </c>
      <c r="B45" s="63" t="s">
        <v>217</v>
      </c>
      <c r="C45" s="63" t="s">
        <v>104</v>
      </c>
      <c r="D45" s="63" t="s">
        <v>143</v>
      </c>
      <c r="E45" s="63" t="s">
        <v>1</v>
      </c>
      <c r="F45" s="63" t="s">
        <v>14</v>
      </c>
      <c r="G45" s="67">
        <v>3500000000</v>
      </c>
      <c r="H45" s="68">
        <v>0</v>
      </c>
      <c r="I45" s="63" t="s">
        <v>8</v>
      </c>
      <c r="J45" s="91" t="s">
        <v>9</v>
      </c>
      <c r="K45" s="91" t="s">
        <v>218</v>
      </c>
      <c r="L45" s="134"/>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row>
    <row r="46" spans="1:171" s="36" customFormat="1" ht="63" x14ac:dyDescent="0.2">
      <c r="A46" s="92" t="s">
        <v>151</v>
      </c>
      <c r="B46" s="92" t="s">
        <v>250</v>
      </c>
      <c r="C46" s="92" t="s">
        <v>91</v>
      </c>
      <c r="D46" s="92" t="s">
        <v>16</v>
      </c>
      <c r="E46" s="92" t="s">
        <v>1</v>
      </c>
      <c r="F46" s="93" t="s">
        <v>14</v>
      </c>
      <c r="G46" s="95">
        <v>410274283</v>
      </c>
      <c r="H46" s="94">
        <v>410274283</v>
      </c>
      <c r="I46" s="92" t="s">
        <v>8</v>
      </c>
      <c r="J46" s="93" t="s">
        <v>9</v>
      </c>
      <c r="K46" s="93" t="s">
        <v>69</v>
      </c>
      <c r="L46" s="134"/>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row>
    <row r="47" spans="1:171" s="36" customFormat="1" ht="63" x14ac:dyDescent="0.2">
      <c r="A47" s="92" t="s">
        <v>90</v>
      </c>
      <c r="B47" s="92" t="s">
        <v>199</v>
      </c>
      <c r="C47" s="92" t="s">
        <v>91</v>
      </c>
      <c r="D47" s="92" t="s">
        <v>16</v>
      </c>
      <c r="E47" s="92" t="s">
        <v>1</v>
      </c>
      <c r="F47" s="93" t="s">
        <v>14</v>
      </c>
      <c r="G47" s="95">
        <v>55120000</v>
      </c>
      <c r="H47" s="94">
        <v>55120000</v>
      </c>
      <c r="I47" s="92" t="s">
        <v>8</v>
      </c>
      <c r="J47" s="93" t="s">
        <v>9</v>
      </c>
      <c r="K47" s="93" t="s">
        <v>69</v>
      </c>
      <c r="L47" s="134"/>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row>
    <row r="48" spans="1:171" s="36" customFormat="1" ht="47.25" x14ac:dyDescent="0.2">
      <c r="A48" s="92" t="s">
        <v>94</v>
      </c>
      <c r="B48" s="92" t="s">
        <v>95</v>
      </c>
      <c r="C48" s="92" t="s">
        <v>91</v>
      </c>
      <c r="D48" s="92" t="s">
        <v>16</v>
      </c>
      <c r="E48" s="92" t="s">
        <v>1</v>
      </c>
      <c r="F48" s="93" t="s">
        <v>14</v>
      </c>
      <c r="G48" s="95">
        <v>10000000</v>
      </c>
      <c r="H48" s="94">
        <v>6360000</v>
      </c>
      <c r="I48" s="92" t="s">
        <v>8</v>
      </c>
      <c r="J48" s="93" t="s">
        <v>9</v>
      </c>
      <c r="K48" s="93" t="s">
        <v>48</v>
      </c>
      <c r="L48" s="134"/>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row>
    <row r="49" spans="1:171" s="36" customFormat="1" ht="47.25" x14ac:dyDescent="0.2">
      <c r="A49" s="92" t="s">
        <v>96</v>
      </c>
      <c r="B49" s="92" t="s">
        <v>100</v>
      </c>
      <c r="C49" s="92" t="s">
        <v>91</v>
      </c>
      <c r="D49" s="92" t="s">
        <v>16</v>
      </c>
      <c r="E49" s="92" t="s">
        <v>1</v>
      </c>
      <c r="F49" s="93" t="s">
        <v>14</v>
      </c>
      <c r="G49" s="95">
        <v>617000000</v>
      </c>
      <c r="H49" s="94">
        <v>788394697</v>
      </c>
      <c r="I49" s="92" t="s">
        <v>8</v>
      </c>
      <c r="J49" s="93" t="s">
        <v>9</v>
      </c>
      <c r="K49" s="93" t="s">
        <v>50</v>
      </c>
      <c r="L49" s="134"/>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row>
    <row r="50" spans="1:171" s="36" customFormat="1" ht="47.25" x14ac:dyDescent="0.2">
      <c r="A50" s="92" t="s">
        <v>101</v>
      </c>
      <c r="B50" s="92" t="s">
        <v>200</v>
      </c>
      <c r="C50" s="92" t="s">
        <v>91</v>
      </c>
      <c r="D50" s="92" t="s">
        <v>16</v>
      </c>
      <c r="E50" s="92" t="s">
        <v>1</v>
      </c>
      <c r="F50" s="93" t="s">
        <v>14</v>
      </c>
      <c r="G50" s="95">
        <v>307000000</v>
      </c>
      <c r="H50" s="94">
        <v>307400000</v>
      </c>
      <c r="I50" s="92" t="s">
        <v>8</v>
      </c>
      <c r="J50" s="93" t="s">
        <v>9</v>
      </c>
      <c r="K50" s="93" t="s">
        <v>51</v>
      </c>
      <c r="L50" s="134"/>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row>
    <row r="51" spans="1:171" s="36" customFormat="1" ht="47.25" x14ac:dyDescent="0.2">
      <c r="A51" s="92" t="s">
        <v>112</v>
      </c>
      <c r="B51" s="92" t="s">
        <v>249</v>
      </c>
      <c r="C51" s="92" t="s">
        <v>91</v>
      </c>
      <c r="D51" s="92" t="s">
        <v>16</v>
      </c>
      <c r="E51" s="92" t="s">
        <v>1</v>
      </c>
      <c r="F51" s="93" t="s">
        <v>14</v>
      </c>
      <c r="G51" s="95">
        <v>148400000</v>
      </c>
      <c r="H51" s="94">
        <v>148400000</v>
      </c>
      <c r="I51" s="92" t="s">
        <v>8</v>
      </c>
      <c r="J51" s="93" t="s">
        <v>9</v>
      </c>
      <c r="K51" s="93" t="s">
        <v>54</v>
      </c>
      <c r="L51" s="134"/>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row>
    <row r="52" spans="1:171" s="36" customFormat="1" ht="47.25" x14ac:dyDescent="0.2">
      <c r="A52" s="92" t="s">
        <v>114</v>
      </c>
      <c r="B52" s="92" t="s">
        <v>115</v>
      </c>
      <c r="C52" s="92" t="s">
        <v>91</v>
      </c>
      <c r="D52" s="92" t="s">
        <v>16</v>
      </c>
      <c r="E52" s="92" t="s">
        <v>1</v>
      </c>
      <c r="F52" s="93" t="s">
        <v>14</v>
      </c>
      <c r="G52" s="95">
        <v>84800000</v>
      </c>
      <c r="H52" s="94">
        <v>84800000</v>
      </c>
      <c r="I52" s="92" t="s">
        <v>8</v>
      </c>
      <c r="J52" s="93" t="s">
        <v>9</v>
      </c>
      <c r="K52" s="93" t="s">
        <v>54</v>
      </c>
      <c r="L52" s="134"/>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row>
    <row r="53" spans="1:171" s="62" customFormat="1" ht="47.25" x14ac:dyDescent="0.2">
      <c r="A53" s="92" t="s">
        <v>116</v>
      </c>
      <c r="B53" s="92" t="s">
        <v>202</v>
      </c>
      <c r="C53" s="92" t="s">
        <v>91</v>
      </c>
      <c r="D53" s="92" t="s">
        <v>16</v>
      </c>
      <c r="E53" s="92" t="s">
        <v>1</v>
      </c>
      <c r="F53" s="93" t="s">
        <v>14</v>
      </c>
      <c r="G53" s="95">
        <v>254400000</v>
      </c>
      <c r="H53" s="94">
        <v>254400000</v>
      </c>
      <c r="I53" s="92" t="s">
        <v>8</v>
      </c>
      <c r="J53" s="93" t="s">
        <v>9</v>
      </c>
      <c r="K53" s="93" t="s">
        <v>54</v>
      </c>
      <c r="L53" s="138"/>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row>
    <row r="54" spans="1:171" s="36" customFormat="1" ht="47.25" x14ac:dyDescent="0.2">
      <c r="A54" s="92" t="s">
        <v>117</v>
      </c>
      <c r="B54" s="92" t="s">
        <v>118</v>
      </c>
      <c r="C54" s="92" t="s">
        <v>91</v>
      </c>
      <c r="D54" s="92" t="s">
        <v>16</v>
      </c>
      <c r="E54" s="92" t="s">
        <v>1</v>
      </c>
      <c r="F54" s="93" t="s">
        <v>14</v>
      </c>
      <c r="G54" s="95">
        <v>356000000</v>
      </c>
      <c r="H54" s="94">
        <v>356000000</v>
      </c>
      <c r="I54" s="92" t="s">
        <v>8</v>
      </c>
      <c r="J54" s="93" t="s">
        <v>9</v>
      </c>
      <c r="K54" s="93" t="s">
        <v>54</v>
      </c>
      <c r="L54" s="134"/>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row>
    <row r="55" spans="1:171" s="36" customFormat="1" ht="47.25" x14ac:dyDescent="0.2">
      <c r="A55" s="92" t="s">
        <v>119</v>
      </c>
      <c r="B55" s="92" t="s">
        <v>203</v>
      </c>
      <c r="C55" s="92" t="s">
        <v>91</v>
      </c>
      <c r="D55" s="92" t="s">
        <v>16</v>
      </c>
      <c r="E55" s="92" t="s">
        <v>1</v>
      </c>
      <c r="F55" s="93" t="s">
        <v>14</v>
      </c>
      <c r="G55" s="95">
        <f>120000000*3</f>
        <v>360000000</v>
      </c>
      <c r="H55" s="139">
        <v>508800000</v>
      </c>
      <c r="I55" s="92" t="s">
        <v>8</v>
      </c>
      <c r="J55" s="93" t="s">
        <v>9</v>
      </c>
      <c r="K55" s="93" t="s">
        <v>54</v>
      </c>
      <c r="L55" s="134"/>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row>
    <row r="56" spans="1:171" s="36" customFormat="1" ht="47.25" x14ac:dyDescent="0.2">
      <c r="A56" s="92" t="s">
        <v>120</v>
      </c>
      <c r="B56" s="92" t="s">
        <v>121</v>
      </c>
      <c r="C56" s="92" t="s">
        <v>91</v>
      </c>
      <c r="D56" s="92" t="s">
        <v>122</v>
      </c>
      <c r="E56" s="92" t="s">
        <v>1</v>
      </c>
      <c r="F56" s="93" t="s">
        <v>14</v>
      </c>
      <c r="G56" s="95">
        <v>254000000</v>
      </c>
      <c r="H56" s="94">
        <v>254400000</v>
      </c>
      <c r="I56" s="92" t="s">
        <v>8</v>
      </c>
      <c r="J56" s="93" t="s">
        <v>9</v>
      </c>
      <c r="K56" s="93" t="s">
        <v>54</v>
      </c>
      <c r="L56" s="134"/>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row>
    <row r="57" spans="1:171" s="36" customFormat="1" ht="47.25" x14ac:dyDescent="0.2">
      <c r="A57" s="92" t="s">
        <v>120</v>
      </c>
      <c r="B57" s="92" t="s">
        <v>123</v>
      </c>
      <c r="C57" s="92" t="s">
        <v>91</v>
      </c>
      <c r="D57" s="92" t="s">
        <v>16</v>
      </c>
      <c r="E57" s="92" t="s">
        <v>1</v>
      </c>
      <c r="F57" s="93" t="s">
        <v>14</v>
      </c>
      <c r="G57" s="95">
        <v>250160000</v>
      </c>
      <c r="H57" s="94">
        <v>250160000</v>
      </c>
      <c r="I57" s="92" t="s">
        <v>8</v>
      </c>
      <c r="J57" s="93" t="s">
        <v>9</v>
      </c>
      <c r="K57" s="93" t="s">
        <v>54</v>
      </c>
      <c r="L57" s="134"/>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row>
    <row r="58" spans="1:171" s="36" customFormat="1" ht="47.25" x14ac:dyDescent="0.2">
      <c r="A58" s="92" t="s">
        <v>124</v>
      </c>
      <c r="B58" s="92" t="s">
        <v>125</v>
      </c>
      <c r="C58" s="92" t="s">
        <v>91</v>
      </c>
      <c r="D58" s="92" t="s">
        <v>16</v>
      </c>
      <c r="E58" s="92" t="s">
        <v>1</v>
      </c>
      <c r="F58" s="93" t="s">
        <v>14</v>
      </c>
      <c r="G58" s="95">
        <v>187000000</v>
      </c>
      <c r="H58" s="94">
        <v>187000000</v>
      </c>
      <c r="I58" s="92" t="s">
        <v>8</v>
      </c>
      <c r="J58" s="93" t="s">
        <v>9</v>
      </c>
      <c r="K58" s="93" t="s">
        <v>54</v>
      </c>
      <c r="L58" s="134"/>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row>
    <row r="59" spans="1:171" s="36" customFormat="1" ht="47.25" x14ac:dyDescent="0.2">
      <c r="A59" s="92" t="s">
        <v>128</v>
      </c>
      <c r="B59" s="92" t="s">
        <v>129</v>
      </c>
      <c r="C59" s="92" t="s">
        <v>91</v>
      </c>
      <c r="D59" s="92" t="s">
        <v>16</v>
      </c>
      <c r="E59" s="92" t="s">
        <v>1</v>
      </c>
      <c r="F59" s="93" t="s">
        <v>14</v>
      </c>
      <c r="G59" s="95">
        <v>148000000</v>
      </c>
      <c r="H59" s="94">
        <v>148400000</v>
      </c>
      <c r="I59" s="92" t="s">
        <v>8</v>
      </c>
      <c r="J59" s="93" t="s">
        <v>9</v>
      </c>
      <c r="K59" s="93" t="s">
        <v>54</v>
      </c>
      <c r="L59" s="134"/>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row>
    <row r="60" spans="1:171" s="36" customFormat="1" ht="47.25" x14ac:dyDescent="0.2">
      <c r="A60" s="92" t="s">
        <v>11</v>
      </c>
      <c r="B60" s="92" t="s">
        <v>204</v>
      </c>
      <c r="C60" s="92" t="s">
        <v>91</v>
      </c>
      <c r="D60" s="92" t="s">
        <v>16</v>
      </c>
      <c r="E60" s="92" t="s">
        <v>1</v>
      </c>
      <c r="F60" s="93" t="s">
        <v>14</v>
      </c>
      <c r="G60" s="95">
        <v>74200000</v>
      </c>
      <c r="H60" s="94">
        <v>74200000</v>
      </c>
      <c r="I60" s="92" t="s">
        <v>8</v>
      </c>
      <c r="J60" s="93" t="s">
        <v>9</v>
      </c>
      <c r="K60" s="93" t="s">
        <v>54</v>
      </c>
      <c r="L60" s="134"/>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row>
    <row r="61" spans="1:171" s="36" customFormat="1" ht="47.25" x14ac:dyDescent="0.2">
      <c r="A61" s="92" t="s">
        <v>135</v>
      </c>
      <c r="B61" s="92" t="s">
        <v>136</v>
      </c>
      <c r="C61" s="92" t="s">
        <v>91</v>
      </c>
      <c r="D61" s="92" t="s">
        <v>16</v>
      </c>
      <c r="E61" s="92" t="s">
        <v>1</v>
      </c>
      <c r="F61" s="93" t="s">
        <v>14</v>
      </c>
      <c r="G61" s="95">
        <v>50400000</v>
      </c>
      <c r="H61" s="94">
        <v>50400000</v>
      </c>
      <c r="I61" s="92" t="s">
        <v>8</v>
      </c>
      <c r="J61" s="93" t="s">
        <v>9</v>
      </c>
      <c r="K61" s="93" t="s">
        <v>54</v>
      </c>
      <c r="L61" s="134"/>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row>
    <row r="62" spans="1:171" s="36" customFormat="1" ht="47.25" x14ac:dyDescent="0.2">
      <c r="A62" s="92" t="s">
        <v>135</v>
      </c>
      <c r="B62" s="92" t="s">
        <v>137</v>
      </c>
      <c r="C62" s="92" t="s">
        <v>91</v>
      </c>
      <c r="D62" s="92" t="s">
        <v>16</v>
      </c>
      <c r="E62" s="92" t="s">
        <v>1</v>
      </c>
      <c r="F62" s="93" t="s">
        <v>14</v>
      </c>
      <c r="G62" s="95">
        <v>33600000</v>
      </c>
      <c r="H62" s="94">
        <v>33600000</v>
      </c>
      <c r="I62" s="92" t="s">
        <v>8</v>
      </c>
      <c r="J62" s="93" t="s">
        <v>9</v>
      </c>
      <c r="K62" s="93" t="s">
        <v>54</v>
      </c>
      <c r="L62" s="134"/>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row>
    <row r="63" spans="1:171" s="36" customFormat="1" ht="47.25" x14ac:dyDescent="0.2">
      <c r="A63" s="92" t="s">
        <v>138</v>
      </c>
      <c r="B63" s="92" t="s">
        <v>139</v>
      </c>
      <c r="C63" s="92" t="s">
        <v>91</v>
      </c>
      <c r="D63" s="92" t="s">
        <v>122</v>
      </c>
      <c r="E63" s="92" t="s">
        <v>1</v>
      </c>
      <c r="F63" s="93" t="s">
        <v>14</v>
      </c>
      <c r="G63" s="95">
        <v>41400000</v>
      </c>
      <c r="H63" s="94">
        <v>41400000</v>
      </c>
      <c r="I63" s="92" t="s">
        <v>8</v>
      </c>
      <c r="J63" s="93" t="s">
        <v>9</v>
      </c>
      <c r="K63" s="93" t="s">
        <v>54</v>
      </c>
      <c r="L63" s="134"/>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row>
    <row r="64" spans="1:171" s="36" customFormat="1" ht="47.25" x14ac:dyDescent="0.2">
      <c r="A64" s="92" t="s">
        <v>112</v>
      </c>
      <c r="B64" s="92" t="s">
        <v>140</v>
      </c>
      <c r="C64" s="92" t="s">
        <v>91</v>
      </c>
      <c r="D64" s="92" t="s">
        <v>16</v>
      </c>
      <c r="E64" s="92" t="s">
        <v>1</v>
      </c>
      <c r="F64" s="93" t="s">
        <v>14</v>
      </c>
      <c r="G64" s="95">
        <v>405000000</v>
      </c>
      <c r="H64" s="94">
        <v>220000000</v>
      </c>
      <c r="I64" s="92" t="s">
        <v>8</v>
      </c>
      <c r="J64" s="93" t="s">
        <v>9</v>
      </c>
      <c r="K64" s="93" t="s">
        <v>54</v>
      </c>
      <c r="L64" s="134"/>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row>
    <row r="65" spans="1:171" s="36" customFormat="1" ht="47.25" x14ac:dyDescent="0.2">
      <c r="A65" s="92" t="s">
        <v>141</v>
      </c>
      <c r="B65" s="92" t="s">
        <v>142</v>
      </c>
      <c r="C65" s="92" t="s">
        <v>91</v>
      </c>
      <c r="D65" s="92" t="s">
        <v>16</v>
      </c>
      <c r="E65" s="92" t="s">
        <v>1</v>
      </c>
      <c r="F65" s="93" t="s">
        <v>14</v>
      </c>
      <c r="G65" s="95">
        <v>122115000</v>
      </c>
      <c r="H65" s="94">
        <v>122115000</v>
      </c>
      <c r="I65" s="92" t="s">
        <v>8</v>
      </c>
      <c r="J65" s="93" t="s">
        <v>9</v>
      </c>
      <c r="K65" s="93" t="s">
        <v>54</v>
      </c>
      <c r="L65" s="134"/>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row>
    <row r="66" spans="1:171" s="36" customFormat="1" ht="47.25" x14ac:dyDescent="0.2">
      <c r="A66" s="92" t="s">
        <v>138</v>
      </c>
      <c r="B66" s="92" t="s">
        <v>145</v>
      </c>
      <c r="C66" s="92" t="s">
        <v>104</v>
      </c>
      <c r="D66" s="92" t="s">
        <v>18</v>
      </c>
      <c r="E66" s="92" t="s">
        <v>1</v>
      </c>
      <c r="F66" s="93" t="s">
        <v>14</v>
      </c>
      <c r="G66" s="95">
        <v>18000000</v>
      </c>
      <c r="H66" s="94">
        <v>18000000</v>
      </c>
      <c r="I66" s="92" t="s">
        <v>8</v>
      </c>
      <c r="J66" s="93" t="s">
        <v>9</v>
      </c>
      <c r="K66" s="93" t="s">
        <v>57</v>
      </c>
      <c r="L66" s="134"/>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row>
    <row r="67" spans="1:171" s="36" customFormat="1" ht="63" x14ac:dyDescent="0.2">
      <c r="A67" s="64">
        <v>3900</v>
      </c>
      <c r="B67" s="92" t="s">
        <v>206</v>
      </c>
      <c r="C67" s="92" t="s">
        <v>91</v>
      </c>
      <c r="D67" s="92" t="s">
        <v>16</v>
      </c>
      <c r="E67" s="92" t="s">
        <v>1</v>
      </c>
      <c r="F67" s="93" t="s">
        <v>14</v>
      </c>
      <c r="G67" s="95">
        <v>90000000</v>
      </c>
      <c r="H67" s="96">
        <v>90000000</v>
      </c>
      <c r="I67" s="92" t="s">
        <v>8</v>
      </c>
      <c r="J67" s="93" t="s">
        <v>9</v>
      </c>
      <c r="K67" s="93" t="s">
        <v>57</v>
      </c>
      <c r="L67" s="134"/>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row>
    <row r="68" spans="1:171" s="36" customFormat="1" ht="47.25" x14ac:dyDescent="0.2">
      <c r="A68" s="65">
        <v>8129</v>
      </c>
      <c r="B68" s="92" t="s">
        <v>207</v>
      </c>
      <c r="C68" s="92" t="s">
        <v>91</v>
      </c>
      <c r="D68" s="92" t="s">
        <v>16</v>
      </c>
      <c r="E68" s="92" t="s">
        <v>1</v>
      </c>
      <c r="F68" s="93" t="s">
        <v>14</v>
      </c>
      <c r="G68" s="95">
        <v>165360000</v>
      </c>
      <c r="H68" s="94">
        <v>165360000</v>
      </c>
      <c r="I68" s="92" t="s">
        <v>8</v>
      </c>
      <c r="J68" s="93" t="s">
        <v>9</v>
      </c>
      <c r="K68" s="93" t="s">
        <v>57</v>
      </c>
      <c r="L68" s="134"/>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row>
    <row r="69" spans="1:171" s="36" customFormat="1" ht="47.25" x14ac:dyDescent="0.2">
      <c r="A69" s="92" t="s">
        <v>120</v>
      </c>
      <c r="B69" s="92" t="s">
        <v>146</v>
      </c>
      <c r="C69" s="92" t="s">
        <v>91</v>
      </c>
      <c r="D69" s="92" t="s">
        <v>16</v>
      </c>
      <c r="E69" s="92" t="s">
        <v>1</v>
      </c>
      <c r="F69" s="93" t="s">
        <v>14</v>
      </c>
      <c r="G69" s="95">
        <v>62040000</v>
      </c>
      <c r="H69" s="94">
        <v>62040000</v>
      </c>
      <c r="I69" s="92" t="s">
        <v>8</v>
      </c>
      <c r="J69" s="93" t="s">
        <v>9</v>
      </c>
      <c r="K69" s="93" t="s">
        <v>57</v>
      </c>
      <c r="L69" s="134"/>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row>
    <row r="70" spans="1:171" s="36" customFormat="1" ht="47.25" x14ac:dyDescent="0.2">
      <c r="A70" s="92" t="s">
        <v>135</v>
      </c>
      <c r="B70" s="92" t="s">
        <v>148</v>
      </c>
      <c r="C70" s="92" t="s">
        <v>149</v>
      </c>
      <c r="D70" s="92" t="s">
        <v>13</v>
      </c>
      <c r="E70" s="92" t="s">
        <v>1</v>
      </c>
      <c r="F70" s="93" t="s">
        <v>14</v>
      </c>
      <c r="G70" s="95">
        <v>284000000</v>
      </c>
      <c r="H70" s="94">
        <v>284000000</v>
      </c>
      <c r="I70" s="92" t="s">
        <v>8</v>
      </c>
      <c r="J70" s="93" t="s">
        <v>9</v>
      </c>
      <c r="K70" s="93" t="s">
        <v>57</v>
      </c>
      <c r="L70" s="134"/>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row>
    <row r="71" spans="1:171" s="36" customFormat="1" ht="47.25" x14ac:dyDescent="0.2">
      <c r="A71" s="92" t="s">
        <v>153</v>
      </c>
      <c r="B71" s="92" t="s">
        <v>154</v>
      </c>
      <c r="C71" s="92" t="s">
        <v>91</v>
      </c>
      <c r="D71" s="92" t="s">
        <v>16</v>
      </c>
      <c r="E71" s="92" t="s">
        <v>1</v>
      </c>
      <c r="F71" s="93" t="s">
        <v>14</v>
      </c>
      <c r="G71" s="95">
        <v>20670000</v>
      </c>
      <c r="H71" s="94">
        <v>20670000</v>
      </c>
      <c r="I71" s="92" t="s">
        <v>8</v>
      </c>
      <c r="J71" s="93" t="s">
        <v>9</v>
      </c>
      <c r="K71" s="93" t="s">
        <v>54</v>
      </c>
      <c r="L71" s="134"/>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row>
    <row r="72" spans="1:171" s="36" customFormat="1" ht="47.25" x14ac:dyDescent="0.2">
      <c r="A72" s="92">
        <v>80101510</v>
      </c>
      <c r="B72" s="92" t="s">
        <v>15</v>
      </c>
      <c r="C72" s="92" t="s">
        <v>91</v>
      </c>
      <c r="D72" s="92" t="s">
        <v>16</v>
      </c>
      <c r="E72" s="92" t="s">
        <v>17</v>
      </c>
      <c r="F72" s="92" t="s">
        <v>14</v>
      </c>
      <c r="G72" s="97">
        <v>0</v>
      </c>
      <c r="H72" s="96">
        <v>60000000</v>
      </c>
      <c r="I72" s="92" t="s">
        <v>8</v>
      </c>
      <c r="J72" s="93" t="s">
        <v>9</v>
      </c>
      <c r="K72" s="93" t="s">
        <v>68</v>
      </c>
      <c r="L72" s="134"/>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row>
    <row r="73" spans="1:171" s="36" customFormat="1" ht="47.25" x14ac:dyDescent="0.2">
      <c r="A73" s="92" t="s">
        <v>20</v>
      </c>
      <c r="B73" s="92" t="s">
        <v>19</v>
      </c>
      <c r="C73" s="92" t="s">
        <v>91</v>
      </c>
      <c r="D73" s="92" t="s">
        <v>16</v>
      </c>
      <c r="E73" s="92" t="s">
        <v>1</v>
      </c>
      <c r="F73" s="92" t="s">
        <v>14</v>
      </c>
      <c r="G73" s="97">
        <v>60000000</v>
      </c>
      <c r="H73" s="96">
        <v>20000000</v>
      </c>
      <c r="I73" s="92" t="s">
        <v>8</v>
      </c>
      <c r="J73" s="93" t="s">
        <v>9</v>
      </c>
      <c r="K73" s="93" t="s">
        <v>68</v>
      </c>
      <c r="L73" s="134"/>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row>
    <row r="74" spans="1:171" s="36" customFormat="1" ht="47.25" x14ac:dyDescent="0.2">
      <c r="A74" s="92" t="s">
        <v>171</v>
      </c>
      <c r="B74" s="92" t="s">
        <v>172</v>
      </c>
      <c r="C74" s="92" t="s">
        <v>91</v>
      </c>
      <c r="D74" s="92" t="s">
        <v>16</v>
      </c>
      <c r="E74" s="92" t="s">
        <v>1</v>
      </c>
      <c r="F74" s="93" t="s">
        <v>14</v>
      </c>
      <c r="G74" s="95">
        <v>15000000</v>
      </c>
      <c r="H74" s="94">
        <v>15000000</v>
      </c>
      <c r="I74" s="92" t="s">
        <v>8</v>
      </c>
      <c r="J74" s="93" t="s">
        <v>9</v>
      </c>
      <c r="K74" s="93" t="s">
        <v>54</v>
      </c>
      <c r="L74" s="134"/>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row>
    <row r="75" spans="1:171" s="36" customFormat="1" ht="47.25" x14ac:dyDescent="0.2">
      <c r="A75" s="92" t="s">
        <v>171</v>
      </c>
      <c r="B75" s="92" t="s">
        <v>256</v>
      </c>
      <c r="C75" s="92" t="s">
        <v>33</v>
      </c>
      <c r="D75" s="92" t="s">
        <v>16</v>
      </c>
      <c r="E75" s="92" t="s">
        <v>34</v>
      </c>
      <c r="F75" s="93" t="s">
        <v>14</v>
      </c>
      <c r="G75" s="95">
        <v>750000000</v>
      </c>
      <c r="H75" s="94">
        <v>586901666</v>
      </c>
      <c r="I75" s="92" t="s">
        <v>8</v>
      </c>
      <c r="J75" s="93" t="s">
        <v>9</v>
      </c>
      <c r="K75" s="93" t="s">
        <v>54</v>
      </c>
      <c r="L75" s="134"/>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row>
    <row r="76" spans="1:171" s="36" customFormat="1" ht="47.25" x14ac:dyDescent="0.2">
      <c r="A76" s="92" t="s">
        <v>96</v>
      </c>
      <c r="B76" s="92" t="s">
        <v>252</v>
      </c>
      <c r="C76" s="92" t="s">
        <v>91</v>
      </c>
      <c r="D76" s="92" t="s">
        <v>16</v>
      </c>
      <c r="E76" s="92" t="s">
        <v>1</v>
      </c>
      <c r="F76" s="93" t="s">
        <v>14</v>
      </c>
      <c r="G76" s="95">
        <v>1300000000</v>
      </c>
      <c r="H76" s="94">
        <v>1921008625</v>
      </c>
      <c r="I76" s="92" t="s">
        <v>8</v>
      </c>
      <c r="J76" s="93" t="s">
        <v>9</v>
      </c>
      <c r="K76" s="93" t="s">
        <v>54</v>
      </c>
      <c r="L76" s="134"/>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row>
    <row r="77" spans="1:171" s="36" customFormat="1" ht="63" x14ac:dyDescent="0.2">
      <c r="A77" s="92" t="s">
        <v>135</v>
      </c>
      <c r="B77" s="92" t="s">
        <v>176</v>
      </c>
      <c r="C77" s="92" t="s">
        <v>149</v>
      </c>
      <c r="D77" s="92" t="s">
        <v>177</v>
      </c>
      <c r="E77" s="92" t="s">
        <v>1</v>
      </c>
      <c r="F77" s="93" t="s">
        <v>14</v>
      </c>
      <c r="G77" s="95">
        <v>20000000</v>
      </c>
      <c r="H77" s="94">
        <v>20000000</v>
      </c>
      <c r="I77" s="92" t="s">
        <v>8</v>
      </c>
      <c r="J77" s="93" t="s">
        <v>9</v>
      </c>
      <c r="K77" s="93" t="s">
        <v>54</v>
      </c>
      <c r="L77" s="134"/>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row>
    <row r="78" spans="1:171" s="36" customFormat="1" ht="47.25" x14ac:dyDescent="0.2">
      <c r="A78" s="92">
        <v>72154022</v>
      </c>
      <c r="B78" s="92" t="s">
        <v>261</v>
      </c>
      <c r="C78" s="92" t="s">
        <v>91</v>
      </c>
      <c r="D78" s="92" t="s">
        <v>16</v>
      </c>
      <c r="E78" s="92" t="s">
        <v>1</v>
      </c>
      <c r="F78" s="92" t="s">
        <v>14</v>
      </c>
      <c r="G78" s="97">
        <v>70000000</v>
      </c>
      <c r="H78" s="96">
        <v>70000000</v>
      </c>
      <c r="I78" s="92" t="s">
        <v>8</v>
      </c>
      <c r="J78" s="93" t="s">
        <v>9</v>
      </c>
      <c r="K78" s="93" t="s">
        <v>68</v>
      </c>
      <c r="L78" s="134"/>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row>
    <row r="79" spans="1:171" s="36" customFormat="1" ht="47.25" x14ac:dyDescent="0.2">
      <c r="A79" s="92">
        <v>31160000</v>
      </c>
      <c r="B79" s="92" t="s">
        <v>262</v>
      </c>
      <c r="C79" s="92" t="s">
        <v>91</v>
      </c>
      <c r="D79" s="92" t="s">
        <v>16</v>
      </c>
      <c r="E79" s="92" t="s">
        <v>1</v>
      </c>
      <c r="F79" s="92" t="s">
        <v>14</v>
      </c>
      <c r="G79" s="97">
        <v>150000000</v>
      </c>
      <c r="H79" s="96">
        <v>150000000</v>
      </c>
      <c r="I79" s="92" t="s">
        <v>8</v>
      </c>
      <c r="J79" s="93" t="s">
        <v>9</v>
      </c>
      <c r="K79" s="93" t="s">
        <v>68</v>
      </c>
      <c r="L79" s="134"/>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row>
    <row r="80" spans="1:171" s="36" customFormat="1" ht="47.25" x14ac:dyDescent="0.2">
      <c r="A80" s="92">
        <v>76111500</v>
      </c>
      <c r="B80" s="92" t="s">
        <v>263</v>
      </c>
      <c r="C80" s="92" t="s">
        <v>91</v>
      </c>
      <c r="D80" s="92" t="s">
        <v>16</v>
      </c>
      <c r="E80" s="92" t="s">
        <v>1</v>
      </c>
      <c r="F80" s="92" t="s">
        <v>14</v>
      </c>
      <c r="G80" s="97">
        <v>150000000</v>
      </c>
      <c r="H80" s="96">
        <v>0</v>
      </c>
      <c r="I80" s="92" t="s">
        <v>8</v>
      </c>
      <c r="J80" s="93" t="s">
        <v>9</v>
      </c>
      <c r="K80" s="93" t="s">
        <v>68</v>
      </c>
      <c r="L80" s="134"/>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row>
    <row r="81" spans="1:171" s="36" customFormat="1" ht="63" x14ac:dyDescent="0.2">
      <c r="A81" s="92">
        <v>85150000</v>
      </c>
      <c r="B81" s="92" t="s">
        <v>24</v>
      </c>
      <c r="C81" s="92" t="s">
        <v>91</v>
      </c>
      <c r="D81" s="92" t="s">
        <v>16</v>
      </c>
      <c r="E81" s="92" t="s">
        <v>1</v>
      </c>
      <c r="F81" s="92" t="s">
        <v>14</v>
      </c>
      <c r="G81" s="97">
        <v>12000000</v>
      </c>
      <c r="H81" s="96">
        <v>4259000</v>
      </c>
      <c r="I81" s="92" t="s">
        <v>8</v>
      </c>
      <c r="J81" s="93" t="s">
        <v>9</v>
      </c>
      <c r="K81" s="93" t="s">
        <v>68</v>
      </c>
      <c r="L81" s="134"/>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row>
    <row r="82" spans="1:171" s="36" customFormat="1" ht="47.25" x14ac:dyDescent="0.2">
      <c r="A82" s="92">
        <v>41104000</v>
      </c>
      <c r="B82" s="92" t="s">
        <v>264</v>
      </c>
      <c r="C82" s="92" t="s">
        <v>239</v>
      </c>
      <c r="D82" s="92" t="s">
        <v>47</v>
      </c>
      <c r="E82" s="92" t="s">
        <v>1</v>
      </c>
      <c r="F82" s="92" t="s">
        <v>14</v>
      </c>
      <c r="G82" s="97">
        <v>9720153</v>
      </c>
      <c r="H82" s="96">
        <v>9720153</v>
      </c>
      <c r="I82" s="92" t="s">
        <v>8</v>
      </c>
      <c r="J82" s="93" t="s">
        <v>9</v>
      </c>
      <c r="K82" s="93" t="s">
        <v>68</v>
      </c>
      <c r="L82" s="134"/>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row>
    <row r="83" spans="1:171" s="36" customFormat="1" ht="47.25" x14ac:dyDescent="0.2">
      <c r="A83" s="92">
        <v>30170000</v>
      </c>
      <c r="B83" s="92" t="s">
        <v>265</v>
      </c>
      <c r="C83" s="92" t="s">
        <v>91</v>
      </c>
      <c r="D83" s="92" t="s">
        <v>16</v>
      </c>
      <c r="E83" s="92" t="s">
        <v>1</v>
      </c>
      <c r="F83" s="92" t="s">
        <v>14</v>
      </c>
      <c r="G83" s="97">
        <v>250000000</v>
      </c>
      <c r="H83" s="96">
        <v>50000000</v>
      </c>
      <c r="I83" s="92" t="s">
        <v>8</v>
      </c>
      <c r="J83" s="93" t="s">
        <v>9</v>
      </c>
      <c r="K83" s="93" t="s">
        <v>68</v>
      </c>
      <c r="L83" s="134"/>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row>
    <row r="84" spans="1:171" s="36" customFormat="1" ht="47.25" x14ac:dyDescent="0.2">
      <c r="A84" s="92">
        <v>72000000</v>
      </c>
      <c r="B84" s="92" t="s">
        <v>266</v>
      </c>
      <c r="C84" s="92" t="s">
        <v>149</v>
      </c>
      <c r="D84" s="92" t="s">
        <v>240</v>
      </c>
      <c r="E84" s="92" t="s">
        <v>1</v>
      </c>
      <c r="F84" s="92" t="s">
        <v>14</v>
      </c>
      <c r="G84" s="97">
        <v>80000000</v>
      </c>
      <c r="H84" s="96">
        <v>80000000</v>
      </c>
      <c r="I84" s="92" t="s">
        <v>8</v>
      </c>
      <c r="J84" s="93" t="s">
        <v>9</v>
      </c>
      <c r="K84" s="93" t="s">
        <v>68</v>
      </c>
      <c r="L84" s="134"/>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row>
    <row r="85" spans="1:171" s="36" customFormat="1" ht="47.25" x14ac:dyDescent="0.2">
      <c r="A85" s="92">
        <v>78180000</v>
      </c>
      <c r="B85" s="92" t="s">
        <v>267</v>
      </c>
      <c r="C85" s="92" t="s">
        <v>91</v>
      </c>
      <c r="D85" s="92" t="s">
        <v>16</v>
      </c>
      <c r="E85" s="92" t="s">
        <v>1</v>
      </c>
      <c r="F85" s="92" t="s">
        <v>14</v>
      </c>
      <c r="G85" s="97">
        <v>30000000</v>
      </c>
      <c r="H85" s="96">
        <v>30000000</v>
      </c>
      <c r="I85" s="92" t="s">
        <v>8</v>
      </c>
      <c r="J85" s="93" t="s">
        <v>9</v>
      </c>
      <c r="K85" s="93" t="s">
        <v>68</v>
      </c>
      <c r="L85" s="134"/>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row>
    <row r="86" spans="1:171" s="36" customFormat="1" ht="47.25" x14ac:dyDescent="0.2">
      <c r="A86" s="92">
        <v>85101700</v>
      </c>
      <c r="B86" s="92" t="s">
        <v>268</v>
      </c>
      <c r="C86" s="92" t="s">
        <v>104</v>
      </c>
      <c r="D86" s="92" t="s">
        <v>18</v>
      </c>
      <c r="E86" s="92" t="s">
        <v>1</v>
      </c>
      <c r="F86" s="92" t="s">
        <v>14</v>
      </c>
      <c r="G86" s="97">
        <v>10710000</v>
      </c>
      <c r="H86" s="96">
        <v>10710000</v>
      </c>
      <c r="I86" s="92" t="s">
        <v>8</v>
      </c>
      <c r="J86" s="93" t="s">
        <v>9</v>
      </c>
      <c r="K86" s="93" t="s">
        <v>68</v>
      </c>
      <c r="L86" s="134"/>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row>
    <row r="87" spans="1:171" s="36" customFormat="1" ht="47.25" x14ac:dyDescent="0.2">
      <c r="A87" s="92">
        <v>32101656</v>
      </c>
      <c r="B87" s="92" t="s">
        <v>269</v>
      </c>
      <c r="C87" s="92" t="s">
        <v>91</v>
      </c>
      <c r="D87" s="92" t="s">
        <v>16</v>
      </c>
      <c r="E87" s="92" t="s">
        <v>1</v>
      </c>
      <c r="F87" s="92" t="s">
        <v>14</v>
      </c>
      <c r="G87" s="97">
        <v>10000000</v>
      </c>
      <c r="H87" s="96">
        <v>5000000</v>
      </c>
      <c r="I87" s="92" t="s">
        <v>8</v>
      </c>
      <c r="J87" s="93" t="s">
        <v>9</v>
      </c>
      <c r="K87" s="93" t="s">
        <v>68</v>
      </c>
      <c r="L87" s="134"/>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row>
    <row r="88" spans="1:171" s="36" customFormat="1" ht="47.25" x14ac:dyDescent="0.2">
      <c r="A88" s="92">
        <v>55121700</v>
      </c>
      <c r="B88" s="92" t="s">
        <v>270</v>
      </c>
      <c r="C88" s="92" t="s">
        <v>241</v>
      </c>
      <c r="D88" s="92" t="s">
        <v>18</v>
      </c>
      <c r="E88" s="92" t="s">
        <v>1</v>
      </c>
      <c r="F88" s="92" t="s">
        <v>14</v>
      </c>
      <c r="G88" s="97">
        <v>30000000</v>
      </c>
      <c r="H88" s="96">
        <v>30000000</v>
      </c>
      <c r="I88" s="92" t="s">
        <v>8</v>
      </c>
      <c r="J88" s="93" t="s">
        <v>9</v>
      </c>
      <c r="K88" s="93" t="s">
        <v>68</v>
      </c>
      <c r="L88" s="134"/>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row>
    <row r="89" spans="1:171" s="36" customFormat="1" ht="47.25" x14ac:dyDescent="0.2">
      <c r="A89" s="92">
        <v>4511</v>
      </c>
      <c r="B89" s="92" t="s">
        <v>271</v>
      </c>
      <c r="C89" s="92" t="s">
        <v>107</v>
      </c>
      <c r="D89" s="92" t="s">
        <v>13</v>
      </c>
      <c r="E89" s="92" t="s">
        <v>1</v>
      </c>
      <c r="F89" s="92"/>
      <c r="G89" s="97">
        <v>600000000</v>
      </c>
      <c r="H89" s="96">
        <v>0</v>
      </c>
      <c r="I89" s="92" t="s">
        <v>8</v>
      </c>
      <c r="J89" s="93" t="s">
        <v>9</v>
      </c>
      <c r="K89" s="93" t="s">
        <v>68</v>
      </c>
      <c r="L89" s="134"/>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row>
    <row r="90" spans="1:171" s="36" customFormat="1" ht="47.25" x14ac:dyDescent="0.2">
      <c r="A90" s="92">
        <v>85100000</v>
      </c>
      <c r="B90" s="92" t="s">
        <v>35</v>
      </c>
      <c r="C90" s="92" t="s">
        <v>91</v>
      </c>
      <c r="D90" s="92" t="s">
        <v>16</v>
      </c>
      <c r="E90" s="92" t="s">
        <v>1</v>
      </c>
      <c r="F90" s="92" t="s">
        <v>14</v>
      </c>
      <c r="G90" s="97">
        <v>30000000</v>
      </c>
      <c r="H90" s="96">
        <v>30000000</v>
      </c>
      <c r="I90" s="92" t="s">
        <v>8</v>
      </c>
      <c r="J90" s="93" t="s">
        <v>9</v>
      </c>
      <c r="K90" s="93" t="s">
        <v>68</v>
      </c>
      <c r="L90" s="134"/>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row>
    <row r="91" spans="1:171" s="36" customFormat="1" ht="47.25" x14ac:dyDescent="0.2">
      <c r="A91" s="92">
        <v>41120000</v>
      </c>
      <c r="B91" s="92" t="s">
        <v>36</v>
      </c>
      <c r="C91" s="92" t="s">
        <v>149</v>
      </c>
      <c r="D91" s="92" t="s">
        <v>18</v>
      </c>
      <c r="E91" s="92" t="s">
        <v>1</v>
      </c>
      <c r="F91" s="92" t="s">
        <v>14</v>
      </c>
      <c r="G91" s="97">
        <v>250000000</v>
      </c>
      <c r="H91" s="96">
        <v>250000000</v>
      </c>
      <c r="I91" s="92" t="s">
        <v>8</v>
      </c>
      <c r="J91" s="93" t="s">
        <v>9</v>
      </c>
      <c r="K91" s="93" t="s">
        <v>68</v>
      </c>
      <c r="L91" s="134"/>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row>
    <row r="92" spans="1:171" s="36" customFormat="1" ht="47.25" x14ac:dyDescent="0.2">
      <c r="A92" s="92">
        <v>81100000</v>
      </c>
      <c r="B92" s="92" t="s">
        <v>272</v>
      </c>
      <c r="C92" s="92" t="s">
        <v>149</v>
      </c>
      <c r="D92" s="92" t="s">
        <v>18</v>
      </c>
      <c r="E92" s="92" t="s">
        <v>1</v>
      </c>
      <c r="F92" s="92" t="s">
        <v>14</v>
      </c>
      <c r="G92" s="97">
        <v>33179833</v>
      </c>
      <c r="H92" s="96">
        <v>33179833</v>
      </c>
      <c r="I92" s="92" t="s">
        <v>8</v>
      </c>
      <c r="J92" s="93" t="s">
        <v>9</v>
      </c>
      <c r="K92" s="93" t="s">
        <v>68</v>
      </c>
      <c r="L92" s="134"/>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row>
    <row r="93" spans="1:171" s="36" customFormat="1" ht="47.25" x14ac:dyDescent="0.2">
      <c r="A93" s="92">
        <v>81100000</v>
      </c>
      <c r="B93" s="92" t="s">
        <v>273</v>
      </c>
      <c r="C93" s="92" t="s">
        <v>149</v>
      </c>
      <c r="D93" s="92" t="s">
        <v>18</v>
      </c>
      <c r="E93" s="92" t="s">
        <v>1</v>
      </c>
      <c r="F93" s="92" t="s">
        <v>14</v>
      </c>
      <c r="G93" s="97">
        <v>54104005</v>
      </c>
      <c r="H93" s="96">
        <v>54104005</v>
      </c>
      <c r="I93" s="92" t="s">
        <v>8</v>
      </c>
      <c r="J93" s="93" t="s">
        <v>9</v>
      </c>
      <c r="K93" s="93" t="s">
        <v>68</v>
      </c>
      <c r="L93" s="134"/>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row>
    <row r="94" spans="1:171" s="36" customFormat="1" ht="110.25" x14ac:dyDescent="0.2">
      <c r="A94" s="92">
        <v>93141506</v>
      </c>
      <c r="B94" s="92" t="s">
        <v>274</v>
      </c>
      <c r="C94" s="92" t="s">
        <v>91</v>
      </c>
      <c r="D94" s="92" t="s">
        <v>16</v>
      </c>
      <c r="E94" s="92" t="s">
        <v>1</v>
      </c>
      <c r="F94" s="92" t="s">
        <v>229</v>
      </c>
      <c r="G94" s="97">
        <v>100000000</v>
      </c>
      <c r="H94" s="96">
        <v>100000000</v>
      </c>
      <c r="I94" s="92" t="s">
        <v>8</v>
      </c>
      <c r="J94" s="93" t="s">
        <v>9</v>
      </c>
      <c r="K94" s="93" t="s">
        <v>68</v>
      </c>
      <c r="L94" s="134"/>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row>
    <row r="95" spans="1:171" s="36" customFormat="1" ht="47.25" x14ac:dyDescent="0.2">
      <c r="A95" s="92">
        <v>78100000</v>
      </c>
      <c r="B95" s="92" t="s">
        <v>275</v>
      </c>
      <c r="C95" s="92" t="s">
        <v>91</v>
      </c>
      <c r="D95" s="92" t="s">
        <v>16</v>
      </c>
      <c r="E95" s="92" t="s">
        <v>1</v>
      </c>
      <c r="F95" s="92" t="s">
        <v>14</v>
      </c>
      <c r="G95" s="97">
        <v>5000000</v>
      </c>
      <c r="H95" s="96">
        <v>5000000</v>
      </c>
      <c r="I95" s="92" t="s">
        <v>8</v>
      </c>
      <c r="J95" s="93" t="s">
        <v>9</v>
      </c>
      <c r="K95" s="93" t="s">
        <v>68</v>
      </c>
      <c r="L95" s="134"/>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row>
    <row r="96" spans="1:171" s="36" customFormat="1" ht="47.25" x14ac:dyDescent="0.2">
      <c r="A96" s="92">
        <v>80101500</v>
      </c>
      <c r="B96" s="92" t="s">
        <v>276</v>
      </c>
      <c r="C96" s="92" t="s">
        <v>149</v>
      </c>
      <c r="D96" s="92" t="s">
        <v>13</v>
      </c>
      <c r="E96" s="92" t="s">
        <v>1</v>
      </c>
      <c r="F96" s="92" t="s">
        <v>14</v>
      </c>
      <c r="G96" s="97">
        <v>450000000</v>
      </c>
      <c r="H96" s="96">
        <v>364000000</v>
      </c>
      <c r="I96" s="92" t="s">
        <v>8</v>
      </c>
      <c r="J96" s="93" t="s">
        <v>9</v>
      </c>
      <c r="K96" s="93" t="s">
        <v>68</v>
      </c>
      <c r="L96" s="134"/>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row>
    <row r="97" spans="1:171" s="36" customFormat="1" ht="47.25" x14ac:dyDescent="0.2">
      <c r="A97" s="92" t="s">
        <v>156</v>
      </c>
      <c r="B97" s="92" t="s">
        <v>220</v>
      </c>
      <c r="C97" s="92" t="s">
        <v>91</v>
      </c>
      <c r="D97" s="92" t="s">
        <v>16</v>
      </c>
      <c r="E97" s="92" t="s">
        <v>1</v>
      </c>
      <c r="F97" s="93" t="s">
        <v>14</v>
      </c>
      <c r="G97" s="95">
        <v>2360000</v>
      </c>
      <c r="H97" s="94">
        <v>2360000</v>
      </c>
      <c r="I97" s="92" t="s">
        <v>8</v>
      </c>
      <c r="J97" s="93" t="s">
        <v>9</v>
      </c>
      <c r="K97" s="93" t="s">
        <v>54</v>
      </c>
      <c r="L97" s="134"/>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row>
    <row r="98" spans="1:171" s="36" customFormat="1" ht="47.25" x14ac:dyDescent="0.2">
      <c r="A98" s="98">
        <v>31000000</v>
      </c>
      <c r="B98" s="98" t="s">
        <v>93</v>
      </c>
      <c r="C98" s="98" t="s">
        <v>91</v>
      </c>
      <c r="D98" s="98" t="s">
        <v>16</v>
      </c>
      <c r="E98" s="98" t="s">
        <v>1</v>
      </c>
      <c r="F98" s="99" t="s">
        <v>14</v>
      </c>
      <c r="G98" s="100">
        <v>600000000</v>
      </c>
      <c r="H98" s="101">
        <v>900045802</v>
      </c>
      <c r="I98" s="98" t="s">
        <v>8</v>
      </c>
      <c r="J98" s="99" t="s">
        <v>9</v>
      </c>
      <c r="K98" s="99" t="s">
        <v>70</v>
      </c>
      <c r="L98" s="134"/>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row>
    <row r="99" spans="1:171" s="36" customFormat="1" ht="31.5" x14ac:dyDescent="0.2">
      <c r="A99" s="98" t="s">
        <v>102</v>
      </c>
      <c r="B99" s="98" t="s">
        <v>103</v>
      </c>
      <c r="C99" s="98" t="s">
        <v>104</v>
      </c>
      <c r="D99" s="98" t="s">
        <v>18</v>
      </c>
      <c r="E99" s="98" t="s">
        <v>1</v>
      </c>
      <c r="F99" s="99" t="s">
        <v>14</v>
      </c>
      <c r="G99" s="102">
        <v>160000000</v>
      </c>
      <c r="H99" s="101">
        <v>160000000</v>
      </c>
      <c r="I99" s="98" t="s">
        <v>8</v>
      </c>
      <c r="J99" s="99" t="s">
        <v>9</v>
      </c>
      <c r="K99" s="99" t="s">
        <v>55</v>
      </c>
      <c r="L99" s="134"/>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row>
    <row r="100" spans="1:171" s="36" customFormat="1" ht="47.25" x14ac:dyDescent="0.2">
      <c r="A100" s="98" t="s">
        <v>96</v>
      </c>
      <c r="B100" s="98" t="s">
        <v>110</v>
      </c>
      <c r="C100" s="98" t="s">
        <v>33</v>
      </c>
      <c r="D100" s="98" t="s">
        <v>18</v>
      </c>
      <c r="E100" s="98" t="s">
        <v>1</v>
      </c>
      <c r="F100" s="99" t="s">
        <v>14</v>
      </c>
      <c r="G100" s="102">
        <v>74170320</v>
      </c>
      <c r="H100" s="101">
        <v>74170320</v>
      </c>
      <c r="I100" s="98" t="s">
        <v>8</v>
      </c>
      <c r="J100" s="99" t="s">
        <v>9</v>
      </c>
      <c r="K100" s="99" t="s">
        <v>70</v>
      </c>
      <c r="L100" s="134"/>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row>
    <row r="101" spans="1:171" s="36" customFormat="1" ht="47.25" x14ac:dyDescent="0.2">
      <c r="A101" s="98" t="s">
        <v>98</v>
      </c>
      <c r="B101" s="98" t="s">
        <v>99</v>
      </c>
      <c r="C101" s="98" t="s">
        <v>91</v>
      </c>
      <c r="D101" s="98" t="s">
        <v>16</v>
      </c>
      <c r="E101" s="98" t="s">
        <v>1</v>
      </c>
      <c r="F101" s="99" t="s">
        <v>14</v>
      </c>
      <c r="G101" s="102">
        <v>247295781</v>
      </c>
      <c r="H101" s="101">
        <v>619866238</v>
      </c>
      <c r="I101" s="98" t="s">
        <v>8</v>
      </c>
      <c r="J101" s="99" t="s">
        <v>9</v>
      </c>
      <c r="K101" s="99" t="s">
        <v>70</v>
      </c>
      <c r="L101" s="134"/>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row>
    <row r="102" spans="1:171" s="36" customFormat="1" ht="47.25" x14ac:dyDescent="0.2">
      <c r="A102" s="98">
        <v>4752</v>
      </c>
      <c r="B102" s="98" t="s">
        <v>235</v>
      </c>
      <c r="C102" s="98" t="s">
        <v>91</v>
      </c>
      <c r="D102" s="98" t="s">
        <v>16</v>
      </c>
      <c r="E102" s="98" t="s">
        <v>1</v>
      </c>
      <c r="F102" s="99" t="s">
        <v>14</v>
      </c>
      <c r="G102" s="102">
        <v>95000000</v>
      </c>
      <c r="H102" s="101">
        <v>339200000</v>
      </c>
      <c r="I102" s="98" t="s">
        <v>8</v>
      </c>
      <c r="J102" s="99" t="s">
        <v>9</v>
      </c>
      <c r="K102" s="99" t="s">
        <v>70</v>
      </c>
      <c r="L102" s="134"/>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row>
    <row r="103" spans="1:171" s="36" customFormat="1" ht="31.5" x14ac:dyDescent="0.2">
      <c r="A103" s="98" t="s">
        <v>102</v>
      </c>
      <c r="B103" s="98" t="s">
        <v>103</v>
      </c>
      <c r="C103" s="98" t="s">
        <v>104</v>
      </c>
      <c r="D103" s="98" t="s">
        <v>18</v>
      </c>
      <c r="E103" s="98" t="s">
        <v>1</v>
      </c>
      <c r="F103" s="99" t="s">
        <v>14</v>
      </c>
      <c r="G103" s="102">
        <v>160000000</v>
      </c>
      <c r="H103" s="101">
        <v>160000000</v>
      </c>
      <c r="I103" s="98" t="s">
        <v>8</v>
      </c>
      <c r="J103" s="99" t="s">
        <v>9</v>
      </c>
      <c r="K103" s="99" t="s">
        <v>55</v>
      </c>
      <c r="L103" s="134"/>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row>
    <row r="104" spans="1:171" s="36" customFormat="1" ht="47.25" x14ac:dyDescent="0.2">
      <c r="A104" s="103" t="s">
        <v>92</v>
      </c>
      <c r="B104" s="103" t="s">
        <v>232</v>
      </c>
      <c r="C104" s="103" t="s">
        <v>91</v>
      </c>
      <c r="D104" s="103" t="s">
        <v>16</v>
      </c>
      <c r="E104" s="103" t="s">
        <v>1</v>
      </c>
      <c r="F104" s="104" t="s">
        <v>14</v>
      </c>
      <c r="G104" s="106">
        <v>200000000</v>
      </c>
      <c r="H104" s="105">
        <v>487536398</v>
      </c>
      <c r="I104" s="103" t="s">
        <v>8</v>
      </c>
      <c r="J104" s="104" t="s">
        <v>9</v>
      </c>
      <c r="K104" s="104" t="s">
        <v>53</v>
      </c>
      <c r="L104" s="134"/>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row>
    <row r="105" spans="1:171" s="36" customFormat="1" ht="63" x14ac:dyDescent="0.2">
      <c r="A105" s="103" t="s">
        <v>144</v>
      </c>
      <c r="B105" s="103" t="s">
        <v>205</v>
      </c>
      <c r="C105" s="103" t="s">
        <v>91</v>
      </c>
      <c r="D105" s="103" t="s">
        <v>16</v>
      </c>
      <c r="E105" s="103" t="s">
        <v>1</v>
      </c>
      <c r="F105" s="104" t="s">
        <v>14</v>
      </c>
      <c r="G105" s="106">
        <f>12000000*12</f>
        <v>144000000</v>
      </c>
      <c r="H105" s="105">
        <f>12000000*12</f>
        <v>144000000</v>
      </c>
      <c r="I105" s="103" t="s">
        <v>8</v>
      </c>
      <c r="J105" s="104" t="s">
        <v>9</v>
      </c>
      <c r="K105" s="104" t="s">
        <v>59</v>
      </c>
      <c r="L105" s="134"/>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row>
    <row r="106" spans="1:171" s="36" customFormat="1" ht="47.25" x14ac:dyDescent="0.2">
      <c r="A106" s="103" t="s">
        <v>111</v>
      </c>
      <c r="B106" s="103" t="s">
        <v>234</v>
      </c>
      <c r="C106" s="103" t="s">
        <v>91</v>
      </c>
      <c r="D106" s="103" t="s">
        <v>16</v>
      </c>
      <c r="E106" s="103" t="s">
        <v>1</v>
      </c>
      <c r="F106" s="104" t="s">
        <v>14</v>
      </c>
      <c r="G106" s="106">
        <v>100000000</v>
      </c>
      <c r="H106" s="105">
        <v>296000000</v>
      </c>
      <c r="I106" s="103" t="s">
        <v>8</v>
      </c>
      <c r="J106" s="104" t="s">
        <v>9</v>
      </c>
      <c r="K106" s="104" t="s">
        <v>53</v>
      </c>
      <c r="L106" s="134"/>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row>
    <row r="107" spans="1:171" s="36" customFormat="1" ht="63" x14ac:dyDescent="0.2">
      <c r="A107" s="103" t="s">
        <v>163</v>
      </c>
      <c r="B107" s="103" t="s">
        <v>164</v>
      </c>
      <c r="C107" s="103" t="s">
        <v>91</v>
      </c>
      <c r="D107" s="103" t="s">
        <v>16</v>
      </c>
      <c r="E107" s="103" t="s">
        <v>1</v>
      </c>
      <c r="F107" s="104" t="s">
        <v>14</v>
      </c>
      <c r="G107" s="106">
        <v>437947429</v>
      </c>
      <c r="H107" s="105">
        <v>437947429</v>
      </c>
      <c r="I107" s="103" t="s">
        <v>8</v>
      </c>
      <c r="J107" s="104" t="s">
        <v>9</v>
      </c>
      <c r="K107" s="104" t="s">
        <v>59</v>
      </c>
      <c r="L107" s="134"/>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c r="FJ107" s="31"/>
      <c r="FK107" s="31"/>
      <c r="FL107" s="31"/>
      <c r="FM107" s="31"/>
      <c r="FN107" s="31"/>
      <c r="FO107" s="31"/>
    </row>
    <row r="108" spans="1:171" s="36" customFormat="1" ht="63" x14ac:dyDescent="0.2">
      <c r="A108" s="103" t="s">
        <v>165</v>
      </c>
      <c r="B108" s="103" t="s">
        <v>166</v>
      </c>
      <c r="C108" s="103" t="s">
        <v>91</v>
      </c>
      <c r="D108" s="103" t="s">
        <v>16</v>
      </c>
      <c r="E108" s="103" t="s">
        <v>1</v>
      </c>
      <c r="F108" s="104" t="s">
        <v>14</v>
      </c>
      <c r="G108" s="106">
        <v>102184000</v>
      </c>
      <c r="H108" s="105">
        <v>102184000</v>
      </c>
      <c r="I108" s="103" t="s">
        <v>8</v>
      </c>
      <c r="J108" s="104" t="s">
        <v>9</v>
      </c>
      <c r="K108" s="104" t="s">
        <v>59</v>
      </c>
      <c r="L108" s="134"/>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row>
    <row r="109" spans="1:171" s="36" customFormat="1" ht="63" x14ac:dyDescent="0.2">
      <c r="A109" s="103" t="s">
        <v>111</v>
      </c>
      <c r="B109" s="103" t="s">
        <v>167</v>
      </c>
      <c r="C109" s="103" t="s">
        <v>91</v>
      </c>
      <c r="D109" s="103" t="s">
        <v>16</v>
      </c>
      <c r="E109" s="103" t="s">
        <v>1</v>
      </c>
      <c r="F109" s="104" t="s">
        <v>14</v>
      </c>
      <c r="G109" s="106">
        <v>74200000</v>
      </c>
      <c r="H109" s="105">
        <v>74200000</v>
      </c>
      <c r="I109" s="103" t="s">
        <v>8</v>
      </c>
      <c r="J109" s="104" t="s">
        <v>9</v>
      </c>
      <c r="K109" s="104" t="s">
        <v>59</v>
      </c>
      <c r="L109" s="126"/>
      <c r="M109" s="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row>
    <row r="110" spans="1:171" s="36" customFormat="1" ht="63" x14ac:dyDescent="0.2">
      <c r="A110" s="103" t="s">
        <v>144</v>
      </c>
      <c r="B110" s="103" t="s">
        <v>230</v>
      </c>
      <c r="C110" s="103" t="s">
        <v>91</v>
      </c>
      <c r="D110" s="103" t="s">
        <v>16</v>
      </c>
      <c r="E110" s="103" t="s">
        <v>1</v>
      </c>
      <c r="F110" s="103" t="s">
        <v>14</v>
      </c>
      <c r="G110" s="106">
        <v>296477760</v>
      </c>
      <c r="H110" s="105">
        <v>296477760</v>
      </c>
      <c r="I110" s="103" t="s">
        <v>8</v>
      </c>
      <c r="J110" s="104" t="s">
        <v>9</v>
      </c>
      <c r="K110" s="104" t="s">
        <v>59</v>
      </c>
      <c r="L110" s="126"/>
      <c r="M110" s="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row>
    <row r="111" spans="1:171" s="36" customFormat="1" ht="47.25" x14ac:dyDescent="0.2">
      <c r="A111" s="103" t="s">
        <v>111</v>
      </c>
      <c r="B111" s="103" t="s">
        <v>168</v>
      </c>
      <c r="C111" s="103" t="s">
        <v>91</v>
      </c>
      <c r="D111" s="103" t="s">
        <v>177</v>
      </c>
      <c r="E111" s="103" t="s">
        <v>1</v>
      </c>
      <c r="F111" s="104" t="s">
        <v>14</v>
      </c>
      <c r="G111" s="106">
        <v>300000000</v>
      </c>
      <c r="H111" s="105">
        <v>300000000</v>
      </c>
      <c r="I111" s="103" t="s">
        <v>8</v>
      </c>
      <c r="J111" s="104" t="s">
        <v>9</v>
      </c>
      <c r="K111" s="104" t="s">
        <v>53</v>
      </c>
      <c r="L111" s="126"/>
      <c r="M111" s="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row>
    <row r="112" spans="1:171" s="36" customFormat="1" ht="63" x14ac:dyDescent="0.2">
      <c r="A112" s="103" t="s">
        <v>111</v>
      </c>
      <c r="B112" s="103" t="s">
        <v>10</v>
      </c>
      <c r="C112" s="103" t="s">
        <v>104</v>
      </c>
      <c r="D112" s="103" t="s">
        <v>177</v>
      </c>
      <c r="E112" s="103" t="s">
        <v>1</v>
      </c>
      <c r="F112" s="104" t="s">
        <v>14</v>
      </c>
      <c r="G112" s="106">
        <v>138000000</v>
      </c>
      <c r="H112" s="105">
        <v>138000000</v>
      </c>
      <c r="I112" s="103" t="s">
        <v>8</v>
      </c>
      <c r="J112" s="104" t="s">
        <v>9</v>
      </c>
      <c r="K112" s="104" t="s">
        <v>65</v>
      </c>
      <c r="L112" s="126"/>
      <c r="M112" s="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row>
    <row r="113" spans="1:171" s="36" customFormat="1" ht="63" x14ac:dyDescent="0.2">
      <c r="A113" s="108" t="s">
        <v>126</v>
      </c>
      <c r="B113" s="108" t="s">
        <v>127</v>
      </c>
      <c r="C113" s="108" t="s">
        <v>104</v>
      </c>
      <c r="D113" s="108" t="s">
        <v>18</v>
      </c>
      <c r="E113" s="108" t="s">
        <v>1</v>
      </c>
      <c r="F113" s="107" t="s">
        <v>14</v>
      </c>
      <c r="G113" s="140">
        <v>31800000</v>
      </c>
      <c r="H113" s="111">
        <v>31800000</v>
      </c>
      <c r="I113" s="108" t="s">
        <v>8</v>
      </c>
      <c r="J113" s="107" t="s">
        <v>9</v>
      </c>
      <c r="K113" s="107" t="s">
        <v>58</v>
      </c>
      <c r="L113" s="126"/>
      <c r="M113" s="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row>
    <row r="114" spans="1:171" s="36" customFormat="1" ht="63" x14ac:dyDescent="0.2">
      <c r="A114" s="108">
        <v>53000000</v>
      </c>
      <c r="B114" s="108" t="s">
        <v>277</v>
      </c>
      <c r="C114" s="108" t="s">
        <v>149</v>
      </c>
      <c r="D114" s="108" t="s">
        <v>18</v>
      </c>
      <c r="E114" s="108" t="s">
        <v>1</v>
      </c>
      <c r="F114" s="108" t="s">
        <v>14</v>
      </c>
      <c r="G114" s="109">
        <v>1000000</v>
      </c>
      <c r="H114" s="110">
        <v>1000000</v>
      </c>
      <c r="I114" s="108" t="s">
        <v>8</v>
      </c>
      <c r="J114" s="107" t="s">
        <v>9</v>
      </c>
      <c r="K114" s="107" t="s">
        <v>67</v>
      </c>
      <c r="L114" s="126"/>
      <c r="M114" s="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row>
    <row r="115" spans="1:171" s="36" customFormat="1" ht="63" x14ac:dyDescent="0.2">
      <c r="A115" s="108" t="s">
        <v>131</v>
      </c>
      <c r="B115" s="108" t="s">
        <v>132</v>
      </c>
      <c r="C115" s="108" t="s">
        <v>104</v>
      </c>
      <c r="D115" s="108" t="s">
        <v>18</v>
      </c>
      <c r="E115" s="108" t="s">
        <v>1</v>
      </c>
      <c r="F115" s="107" t="s">
        <v>14</v>
      </c>
      <c r="G115" s="140">
        <v>20000000</v>
      </c>
      <c r="H115" s="111">
        <v>53000000</v>
      </c>
      <c r="I115" s="108" t="s">
        <v>8</v>
      </c>
      <c r="J115" s="107" t="s">
        <v>9</v>
      </c>
      <c r="K115" s="107" t="s">
        <v>58</v>
      </c>
      <c r="L115" s="126"/>
      <c r="M115" s="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c r="FJ115" s="31"/>
      <c r="FK115" s="31"/>
      <c r="FL115" s="31"/>
      <c r="FM115" s="31"/>
      <c r="FN115" s="31"/>
      <c r="FO115" s="31"/>
    </row>
    <row r="116" spans="1:171" s="36" customFormat="1" ht="63" x14ac:dyDescent="0.2">
      <c r="A116" s="108" t="s">
        <v>133</v>
      </c>
      <c r="B116" s="108" t="s">
        <v>134</v>
      </c>
      <c r="C116" s="108" t="s">
        <v>91</v>
      </c>
      <c r="D116" s="108" t="s">
        <v>16</v>
      </c>
      <c r="E116" s="108" t="s">
        <v>1</v>
      </c>
      <c r="F116" s="107" t="s">
        <v>14</v>
      </c>
      <c r="G116" s="140">
        <v>14840000</v>
      </c>
      <c r="H116" s="111">
        <v>14840000</v>
      </c>
      <c r="I116" s="108" t="s">
        <v>8</v>
      </c>
      <c r="J116" s="107" t="s">
        <v>9</v>
      </c>
      <c r="K116" s="107" t="s">
        <v>58</v>
      </c>
      <c r="L116" s="126"/>
      <c r="M116" s="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row>
    <row r="117" spans="1:171" s="36" customFormat="1" ht="47.25" x14ac:dyDescent="0.2">
      <c r="A117" s="92" t="s">
        <v>108</v>
      </c>
      <c r="B117" s="92" t="s">
        <v>278</v>
      </c>
      <c r="C117" s="92" t="s">
        <v>149</v>
      </c>
      <c r="D117" s="92" t="s">
        <v>177</v>
      </c>
      <c r="E117" s="92" t="s">
        <v>1</v>
      </c>
      <c r="F117" s="92" t="s">
        <v>14</v>
      </c>
      <c r="G117" s="97">
        <v>50000000</v>
      </c>
      <c r="H117" s="96">
        <v>45000000</v>
      </c>
      <c r="I117" s="92" t="s">
        <v>8</v>
      </c>
      <c r="J117" s="93" t="s">
        <v>9</v>
      </c>
      <c r="K117" s="93" t="s">
        <v>223</v>
      </c>
      <c r="L117" s="126"/>
      <c r="M117" s="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row>
    <row r="118" spans="1:171" s="36" customFormat="1" ht="31.5" x14ac:dyDescent="0.2">
      <c r="A118" s="92" t="s">
        <v>108</v>
      </c>
      <c r="B118" s="92" t="s">
        <v>109</v>
      </c>
      <c r="C118" s="92" t="s">
        <v>33</v>
      </c>
      <c r="D118" s="92" t="s">
        <v>18</v>
      </c>
      <c r="E118" s="92" t="s">
        <v>1</v>
      </c>
      <c r="F118" s="93" t="s">
        <v>14</v>
      </c>
      <c r="G118" s="95">
        <v>50116800</v>
      </c>
      <c r="H118" s="94">
        <v>50116800</v>
      </c>
      <c r="I118" s="92" t="s">
        <v>8</v>
      </c>
      <c r="J118" s="93" t="s">
        <v>9</v>
      </c>
      <c r="K118" s="93" t="s">
        <v>52</v>
      </c>
      <c r="L118" s="126"/>
      <c r="M118" s="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31"/>
      <c r="FK118" s="31"/>
      <c r="FL118" s="31"/>
      <c r="FM118" s="31"/>
      <c r="FN118" s="31"/>
      <c r="FO118" s="31"/>
    </row>
    <row r="119" spans="1:171" s="36" customFormat="1" ht="31.5" x14ac:dyDescent="0.2">
      <c r="A119" s="112" t="s">
        <v>150</v>
      </c>
      <c r="B119" s="112" t="s">
        <v>155</v>
      </c>
      <c r="C119" s="112" t="s">
        <v>33</v>
      </c>
      <c r="D119" s="112" t="s">
        <v>47</v>
      </c>
      <c r="E119" s="112" t="s">
        <v>1</v>
      </c>
      <c r="F119" s="113" t="s">
        <v>14</v>
      </c>
      <c r="G119" s="141">
        <v>12500000</v>
      </c>
      <c r="H119" s="142">
        <v>12500000</v>
      </c>
      <c r="I119" s="112" t="s">
        <v>8</v>
      </c>
      <c r="J119" s="113" t="s">
        <v>9</v>
      </c>
      <c r="K119" s="113" t="s">
        <v>61</v>
      </c>
      <c r="L119" s="126"/>
      <c r="M119" s="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c r="FJ119" s="31"/>
      <c r="FK119" s="31"/>
      <c r="FL119" s="31"/>
      <c r="FM119" s="31"/>
      <c r="FN119" s="31"/>
      <c r="FO119" s="31"/>
    </row>
    <row r="120" spans="1:171" s="36" customFormat="1" ht="52.5" customHeight="1" x14ac:dyDescent="0.2">
      <c r="A120" s="114" t="s">
        <v>157</v>
      </c>
      <c r="B120" s="114" t="s">
        <v>158</v>
      </c>
      <c r="C120" s="114" t="s">
        <v>91</v>
      </c>
      <c r="D120" s="114" t="s">
        <v>16</v>
      </c>
      <c r="E120" s="114" t="s">
        <v>1</v>
      </c>
      <c r="F120" s="115" t="s">
        <v>14</v>
      </c>
      <c r="G120" s="143">
        <v>7000000</v>
      </c>
      <c r="H120" s="144">
        <v>7000000</v>
      </c>
      <c r="I120" s="114" t="s">
        <v>8</v>
      </c>
      <c r="J120" s="115" t="s">
        <v>9</v>
      </c>
      <c r="K120" s="115" t="s">
        <v>62</v>
      </c>
      <c r="L120" s="126"/>
      <c r="M120" s="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c r="FJ120" s="31"/>
      <c r="FK120" s="31"/>
      <c r="FL120" s="31"/>
      <c r="FM120" s="31"/>
      <c r="FN120" s="31"/>
      <c r="FO120" s="31"/>
    </row>
    <row r="121" spans="1:171" s="36" customFormat="1" ht="31.5" x14ac:dyDescent="0.2">
      <c r="A121" s="66">
        <v>8890</v>
      </c>
      <c r="B121" s="66" t="s">
        <v>213</v>
      </c>
      <c r="C121" s="66" t="s">
        <v>91</v>
      </c>
      <c r="D121" s="66" t="s">
        <v>16</v>
      </c>
      <c r="E121" s="66" t="s">
        <v>1</v>
      </c>
      <c r="F121" s="66" t="s">
        <v>14</v>
      </c>
      <c r="G121" s="116">
        <v>6000000</v>
      </c>
      <c r="H121" s="117">
        <v>0</v>
      </c>
      <c r="I121" s="66" t="s">
        <v>8</v>
      </c>
      <c r="J121" s="118" t="s">
        <v>9</v>
      </c>
      <c r="K121" s="118" t="s">
        <v>214</v>
      </c>
      <c r="L121" s="126"/>
      <c r="M121" s="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row>
    <row r="122" spans="1:171" s="36" customFormat="1" x14ac:dyDescent="0.2">
      <c r="A122" s="119"/>
      <c r="B122" s="120"/>
      <c r="C122" s="121"/>
      <c r="D122" s="121"/>
      <c r="E122" s="120"/>
      <c r="F122" s="120" t="s">
        <v>296</v>
      </c>
      <c r="G122" s="122">
        <f>SUM(G22:G121)</f>
        <v>55036326364</v>
      </c>
      <c r="H122" s="123"/>
      <c r="I122" s="120"/>
      <c r="J122" s="120"/>
      <c r="K122" s="149"/>
      <c r="L122" s="126"/>
      <c r="M122" s="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row>
    <row r="123" spans="1:171" s="30" customFormat="1" x14ac:dyDescent="0.2">
      <c r="A123" s="71"/>
      <c r="B123" s="126"/>
      <c r="C123" s="126"/>
      <c r="D123" s="126"/>
      <c r="E123" s="126"/>
      <c r="F123" s="126"/>
      <c r="G123" s="127"/>
      <c r="H123" s="128"/>
      <c r="I123" s="126"/>
      <c r="J123" s="126"/>
      <c r="K123" s="146"/>
      <c r="L123" s="126"/>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row>
    <row r="124" spans="1:171" s="62" customFormat="1" x14ac:dyDescent="0.2">
      <c r="A124" s="71"/>
      <c r="B124" s="126"/>
      <c r="C124" s="126"/>
      <c r="D124" s="126"/>
      <c r="E124" s="126"/>
      <c r="F124" s="126"/>
      <c r="G124" s="127"/>
      <c r="H124" s="128"/>
      <c r="I124" s="126"/>
      <c r="J124" s="126"/>
      <c r="K124" s="146"/>
      <c r="L124" s="126"/>
      <c r="M124" s="1"/>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row>
    <row r="125" spans="1:171" x14ac:dyDescent="0.2">
      <c r="A125" s="175" t="s">
        <v>293</v>
      </c>
      <c r="B125" s="175"/>
      <c r="C125" s="175"/>
      <c r="D125" s="175"/>
    </row>
    <row r="126" spans="1:171" ht="31.5" x14ac:dyDescent="0.2">
      <c r="A126" s="153" t="s">
        <v>248</v>
      </c>
      <c r="B126" s="124" t="s">
        <v>294</v>
      </c>
      <c r="C126" s="145" t="s">
        <v>295</v>
      </c>
    </row>
    <row r="127" spans="1:171" ht="63" x14ac:dyDescent="0.25">
      <c r="A127" s="154">
        <v>81121500</v>
      </c>
      <c r="B127" s="125" t="s">
        <v>280</v>
      </c>
      <c r="C127" s="150" t="s">
        <v>257</v>
      </c>
    </row>
    <row r="128" spans="1:171" ht="63" x14ac:dyDescent="0.25">
      <c r="A128" s="155">
        <v>80101500</v>
      </c>
      <c r="B128" s="125" t="s">
        <v>297</v>
      </c>
      <c r="C128" s="150" t="s">
        <v>257</v>
      </c>
    </row>
    <row r="129" spans="1:4" ht="63" x14ac:dyDescent="0.2">
      <c r="A129" s="155">
        <v>82101602</v>
      </c>
      <c r="B129" s="179" t="s">
        <v>298</v>
      </c>
      <c r="C129" s="150" t="s">
        <v>257</v>
      </c>
    </row>
    <row r="130" spans="1:4" ht="63" x14ac:dyDescent="0.2">
      <c r="A130" s="180">
        <v>42201900</v>
      </c>
      <c r="B130" s="181" t="s">
        <v>299</v>
      </c>
      <c r="C130" s="93" t="s">
        <v>257</v>
      </c>
    </row>
    <row r="131" spans="1:4" x14ac:dyDescent="0.25">
      <c r="A131" s="154"/>
      <c r="B131" s="125"/>
      <c r="C131" s="125"/>
    </row>
    <row r="132" spans="1:4" x14ac:dyDescent="0.2">
      <c r="A132" s="174"/>
      <c r="B132" s="174"/>
      <c r="C132" s="174"/>
      <c r="D132" s="174"/>
    </row>
    <row r="193" ht="15" customHeight="1" x14ac:dyDescent="0.2"/>
    <row r="200" ht="15" customHeight="1" x14ac:dyDescent="0.2"/>
  </sheetData>
  <mergeCells count="14">
    <mergeCell ref="C16:H16"/>
    <mergeCell ref="A20:K20"/>
    <mergeCell ref="A132:D132"/>
    <mergeCell ref="A125:D125"/>
    <mergeCell ref="C8:H8"/>
    <mergeCell ref="J8:K11"/>
    <mergeCell ref="C9:H9"/>
    <mergeCell ref="C10:H10"/>
    <mergeCell ref="C11:H11"/>
    <mergeCell ref="C12:H12"/>
    <mergeCell ref="C13:H13"/>
    <mergeCell ref="J13:K13"/>
    <mergeCell ref="C14:H14"/>
    <mergeCell ref="C15:H15"/>
  </mergeCells>
  <hyperlinks>
    <hyperlink ref="C11" r:id="rId1"/>
    <hyperlink ref="K110" r:id="rId2" display="mailto:sistemas@imsalud.gov.co"/>
  </hyperlinks>
  <pageMargins left="0.7" right="0.7" top="0.75" bottom="0.75" header="0.3" footer="0.3"/>
  <pageSetup paperSize="256" scale="4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2021</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IMSALUD</dc:creator>
  <cp:lastModifiedBy>ADM-SUMINIS14</cp:lastModifiedBy>
  <cp:lastPrinted>2021-05-05T17:40:44Z</cp:lastPrinted>
  <dcterms:created xsi:type="dcterms:W3CDTF">2020-09-16T17:42:04Z</dcterms:created>
  <dcterms:modified xsi:type="dcterms:W3CDTF">2021-05-31T14:40:15Z</dcterms:modified>
</cp:coreProperties>
</file>