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FAVIAN\Downloads\"/>
    </mc:Choice>
  </mc:AlternateContent>
  <xr:revisionPtr revIDLastSave="0" documentId="8_{03883538-E9A8-4426-A46A-6F03C52257AF}" xr6:coauthVersionLast="46" xr6:coauthVersionMax="46" xr10:uidLastSave="{00000000-0000-0000-0000-000000000000}"/>
  <bookViews>
    <workbookView xWindow="-120" yWindow="-120" windowWidth="20730" windowHeight="1116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G31" i="1"/>
  <c r="O31" i="1" s="1"/>
  <c r="E31" i="1"/>
  <c r="G29" i="1"/>
  <c r="O29" i="1" s="1"/>
  <c r="E29" i="1"/>
  <c r="G27" i="1"/>
  <c r="O27" i="1" s="1"/>
  <c r="E27" i="1"/>
  <c r="G25" i="1"/>
  <c r="O25" i="1" s="1"/>
  <c r="E25" i="1"/>
  <c r="M7" i="1" l="1"/>
</calcChain>
</file>

<file path=xl/sharedStrings.xml><?xml version="1.0" encoding="utf-8"?>
<sst xmlns="http://schemas.openxmlformats.org/spreadsheetml/2006/main" count="38" uniqueCount="38">
  <si>
    <t>Nombre de la Entidad:</t>
  </si>
  <si>
    <t>EMPRESA SOCIAL DEL ESTADO ESE IMSALUD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</si>
  <si>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</si>
  <si>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</si>
  <si>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</si>
  <si>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</si>
  <si>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</si>
  <si>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Los componentes del sistema de control interno en la institución se vienen fortaleciendo para su correcta integración, en aras de brindar a los líderes de las líneas de defensa, herramientas para la identificación, diseño y establecimiento de controles inherentes a las actividades diarias que orienten la consecución del objeto misional.  
Sin embargo, se recomienda adoptar estrategias de socialización e implementación de los lineamientos de la política de administración de riesgos en toda la red de la ESE IMSALUD y establecer mecanismos de seguimiento, evaluación y control por parte de la primera y segunda línea de defensa, en aras de tomar las acciones correctivas y preventivas con la actualización de los riesgos en el mapa.  
</t>
  </si>
  <si>
    <t>¿Es efectivo el sistema de control interno para los objetivos evaluados? (Si/No) (Justifique su respuesta):</t>
  </si>
  <si>
    <t>No</t>
  </si>
  <si>
    <t>Una vez evaluada la efectividad del sistema de control interno respecto a los requerimientos del instrumento, se pudo determinar que el sistema de control interno no es efectivo debido a que durante el semestre evaluado se han materializado riesgos de gestión que no habían sido identificados y, por ende, no se les habían definido controles efectivos, así como, un monitoreo por parte de los líderes de procesos. Otros de los factores que infieren, es la falta de efectividad del sistema de control interno, por el desconocimiento y falta de compromiso por parte de los líderes de los procesos y la responsabilidad frente la adecuada utilización de la Política de Administración del Riesgo.</t>
  </si>
  <si>
    <t>La entidad cuenta dentro de su Sistema de Control Interno, con una institucionalidad (Líneas de defensa)  que le permita la toma de decisiones frente al control (Si/No) (Justifique su respuesta):</t>
  </si>
  <si>
    <t>Si</t>
  </si>
  <si>
    <t xml:space="preserve">La Entidad cuenta con la Política de Administración de Riesgo, vigente a través de la Resolución 802 de 2019, en ella se define la siguiente estructura: 
La identificación, análisis y valoración de los riesgos, así como el seguimiento, análisis y evaluación de los controles, con una periodicidad trimestral, es responsabilidad de los líderes de procesos, siendo estos, integrantes de la Primera Línea de Defensa. Al Mapa de Riesgo por Procesos de la ESE IMSALUD se le debe realizar seguimiento y evaluación trimestral a través de los indicadores establecidos en cada proceso para verificar el avance y efectividad de las acciones propuestas y su impacto frente al riesgo asociado, a cargo de la 1° línea de defensa.
La dependencia de Planeación o quien haga las veces de asesores de la planeación, como Segunda Línea de Defensa del MECI, tendrán la responsabilidad de asesorar los procesos en la gestión del riesgo así como la de consolidar el Mapa de Riesgos Institucional y de Corrupción en la empresa.
La supervisión y Revisión del adecuado diseño y ejecución de los controles para la mitigación de los riesgos que se han establecido por parte de la primera línea de defensa y a su vez realizar las recomendaciones y seguimiento para el fortalecimiento de los mismos será ejecutada por la Oficina de Control Interno de Gestión de la ESE IMSALUD como Tercera Línea de Defensa del MECI y se definen en el Plan Anual de Auditorias.
Sin embargo, se debe continuar con el fortalecimiento al interior de la entidad para su debida aplicación, teniendo en cuenta los criterios establecidos por la política de administración del riesgo, liderado por las líneas de defensa como mecanismos de prevención y alertas tempranas que coadyuven a salvaguardar los recursos de la entidad.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</si>
  <si>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</si>
  <si>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</si>
  <si>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</si>
  <si>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Explicación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</si>
  <si>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</si>
  <si>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</si>
  <si>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</si>
  <si>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</si>
  <si>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Como resultado de la evaluación del sistema de control interno se pudo determinar, que los componentes están operando de forma deficiente. Como es el caso del ambiente de control que obtuvo un resultado del 61% que en comparación con el semestre anterior se evidencio un incremento del 4% en este componente, sin embargo, se recomienda al área de planeación seguir fortaleciendo al interior de la entidad la eficiente operatividad de la política de administración de riesgos en cada uno de los procesos y de esta manera minimizar la materialización de los riesgos. Así mismo se requieren acciones dirigidas a fortalecer su diseño y puesta en marcha en especial lo relacionado con los mecanismos para el manejo de conflictos de interés; el fortalecimiento para el uso de los canales y/o línea de denuncia interna sobre situaciones irregulares o posibles incumplimientos al código de integridad; fortalecer líneas de reporte en temas clave para la toma de decisiones, atendiendo el Esquema de Líneas de Defensa; La evaluación del impacto del Plan Institucional de Capacitación; La definición de estándares de reporte, periodicidad y responsables frente a diferentes temas críticos de la entidad; El análisis de información asociada con la generación de reportes financieros por parte de la Alta Dirección; La evaluación de la estructura de control y la adecuada formulación y afectación frente a la gestión del riesgo los por cambios en procesos y procedimientos.</t>
  </si>
  <si>
    <r>
      <t xml:space="preserve">En la ESE IMSALUD el componente </t>
    </r>
    <r>
      <rPr>
        <b/>
        <sz val="11"/>
        <color rgb="FF000000"/>
        <rFont val="Arial Narrow"/>
        <family val="2"/>
      </rPr>
      <t>Ambiente de Control</t>
    </r>
    <r>
      <rPr>
        <sz val="11"/>
        <color rgb="FF000000"/>
        <rFont val="Arial Narrow"/>
        <family val="2"/>
      </rPr>
      <t xml:space="preserve"> se encuentra presente  y funcionando, pero requiere mejoras frente a su diseño, ya que  opera de manera efectiva.</t>
    </r>
  </si>
  <si>
    <t>Evaluación de riesgos</t>
  </si>
  <si>
    <t>Referente al componente Evaluación del Riesgo, se siguen presentando debilidades en la identificación de riesgos asociados a los procesos institucionales y a las actividades tercerizadas como (facturación, sistemas de información y mantenimiento) por cuanto a estas actividades tercerizadas no se tienen establecidos mecanismos de control, diferentes a la cuenta de cobro. De igual forma la evaluación del riesgo por parte de los líderes como primera de defensa no se realiza de forma eficiente, situación que ha generado materialización de riesgos.</t>
  </si>
  <si>
    <r>
      <t xml:space="preserve">En la ESE IMSALUD el componente </t>
    </r>
    <r>
      <rPr>
        <b/>
        <sz val="10"/>
        <color theme="1"/>
        <rFont val="Arial"/>
        <family val="2"/>
      </rPr>
      <t xml:space="preserve">Evaluación de riesgos </t>
    </r>
    <r>
      <rPr>
        <sz val="10"/>
        <color theme="1"/>
        <rFont val="Arial"/>
        <family val="2"/>
      </rPr>
      <t>se encuentra presente y funcionando, pero requiere acciones dirigidas a fortalecer  o mejorar su diseño y/o ejecución.</t>
    </r>
  </si>
  <si>
    <t>Actividades de control</t>
  </si>
  <si>
    <t xml:space="preserve">
Respecto al componente Actividades de Control durante la evaluación se evidenció un incremento en comparación con la evaluación anterior, esto obedece que la entidad trabajó en el fortalecimiento de los controles tecnológicos como el cambio de migración a la nube de TNS, la asignación de roles y usuarios de acuerdo a los perfiles que utilizan estas herramientas. Sin embargo, se continúan presentando debilidades en la identificación, diseño de controles y monitoreo por parte de la primera línea de defensa, de conformidad a lo establecido en la política de administración de riesgos.</t>
  </si>
  <si>
    <r>
      <t xml:space="preserve">En la ESE IMSALUD el componente </t>
    </r>
    <r>
      <rPr>
        <b/>
        <sz val="10"/>
        <color theme="1"/>
        <rFont val="Arial"/>
        <family val="2"/>
      </rPr>
      <t xml:space="preserve">Actividades de Control </t>
    </r>
    <r>
      <rPr>
        <sz val="10"/>
        <color theme="1"/>
        <rFont val="Arial"/>
        <family val="2"/>
      </rPr>
      <t>se encuentra presente y funcionando, pero requiere acciones dirigidas a fortalecer  o mejorar su diseño y/o ejecución.</t>
    </r>
  </si>
  <si>
    <t>Información y comunicación</t>
  </si>
  <si>
    <t xml:space="preserve">Componente de información y comunicación frente a este componente la entidad ha venido fortaleciendo al interior la utilización de los sistemas de información como SIEP DOCUMENTAL, pagina web, correos institucionales, buzón de PQRSD, a través de capacitaciones, circulares, creación de usuarios, sin embargo, se debe seguir implementando estrategias que midan la efectividad en cuanto al seguimiento y control por parte de la primera y segunda línea de defensa. De igual forma evaluar de forma periódica en los comités y se tomen las acciones correctivas. </t>
  </si>
  <si>
    <r>
      <t xml:space="preserve">En la ESE IMSALUD el componente </t>
    </r>
    <r>
      <rPr>
        <b/>
        <sz val="11"/>
        <color rgb="FF000000"/>
        <rFont val="Arial Narrow"/>
        <family val="2"/>
      </rPr>
      <t>Información y Comunicación</t>
    </r>
    <r>
      <rPr>
        <sz val="11"/>
        <color rgb="FF000000"/>
        <rFont val="Arial Narrow"/>
        <family val="2"/>
      </rPr>
      <t xml:space="preserve"> se encuentra presente  y funcionando, pero requiere mejoras frente a su diseño, ya que no opera de manera efectiva.</t>
    </r>
  </si>
  <si>
    <t xml:space="preserve">Monitoreo </t>
  </si>
  <si>
    <t xml:space="preserve">Frente al componente de monitoreo, se evidenció que se siguen presentando debilidades por parte de la primera y segunda línea defensa en relación con los monitoreos, por cuanto no miden la efectividad de las actividades que soporten el cumplimiento de las metas alineadas con el objeto misional de la entidad. 
</t>
  </si>
  <si>
    <r>
      <t xml:space="preserve">En la ESE IMSALUD el componente </t>
    </r>
    <r>
      <rPr>
        <b/>
        <sz val="11"/>
        <color rgb="FF000000"/>
        <rFont val="Arial Narrow"/>
        <family val="2"/>
      </rPr>
      <t>Monitoreo</t>
    </r>
    <r>
      <rPr>
        <sz val="11"/>
        <color rgb="FF000000"/>
        <rFont val="Arial Narrow"/>
        <family val="2"/>
      </rPr>
      <t xml:space="preserve"> se encuentra presente  y funcionando, pero requiere mejoras frente a su diseño, ya que no opera de manera efectiva.</t>
    </r>
  </si>
  <si>
    <t xml:space="preserve">Elaboró: Lina Marcela - Profesional Especializado
Revisó : Rosalba Reategui -  Jefe de Control Interno de Gestión </t>
  </si>
  <si>
    <t>PERIODO DE EVALUACIÓN DE JULIO A 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</si>
</sst>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20"/>
      <color theme="0"/>
      <name val="Arial Narrow"/>
      <family val="2"/>
    </font>
    <font>
      <b/>
      <sz val="11"/>
      <color rgb="FF000000"/>
      <name val="Arial Narrow"/>
      <family val="2"/>
    </font>
    <font>
      <sz val="10"/>
      <name val="Arial"/>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4"/>
      <color rgb="FF000000"/>
      <name val="Arial"/>
      <family val="2"/>
    </font>
    <font>
      <sz val="12"/>
      <color theme="1"/>
      <name val="Arial Narrow"/>
      <family val="2"/>
    </font>
    <font>
      <sz val="25"/>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11"/>
      <color rgb="FF000000"/>
      <name val="Arial Narrow"/>
      <family val="2"/>
    </font>
    <font>
      <sz val="10"/>
      <color theme="1"/>
      <name val="Arial"/>
      <family val="2"/>
    </font>
    <font>
      <b/>
      <i/>
      <sz val="10"/>
      <color theme="1"/>
      <name val="Arial"/>
      <family val="2"/>
    </font>
  </fonts>
  <fills count="12">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theme="0"/>
        <bgColor indexed="6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FFFFFF"/>
        <bgColor rgb="FFFFFFFF"/>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2">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4">
    <xf numFmtId="0" fontId="0" fillId="0" borderId="0" xfId="0"/>
    <xf numFmtId="0" fontId="0" fillId="2" borderId="0" xfId="0" applyFont="1" applyFill="1" applyBorder="1"/>
    <xf numFmtId="0" fontId="0" fillId="0" borderId="0" xfId="0" applyFont="1" applyAlignment="1"/>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4" fillId="2" borderId="0" xfId="0" applyFont="1" applyFill="1" applyBorder="1" applyAlignment="1">
      <alignment horizontal="center"/>
    </xf>
    <xf numFmtId="0" fontId="0" fillId="2" borderId="9" xfId="0" applyFont="1" applyFill="1" applyBorder="1"/>
    <xf numFmtId="0" fontId="1" fillId="3" borderId="14" xfId="0" applyFont="1" applyFill="1" applyBorder="1" applyAlignment="1">
      <alignment horizontal="center" vertical="center"/>
    </xf>
    <xf numFmtId="14" fontId="4" fillId="2" borderId="0" xfId="0" applyNumberFormat="1" applyFont="1" applyFill="1" applyBorder="1" applyAlignment="1">
      <alignment horizontal="center"/>
    </xf>
    <xf numFmtId="0" fontId="5" fillId="2" borderId="0" xfId="0" applyFont="1" applyFill="1" applyBorder="1" applyAlignment="1">
      <alignment vertical="center"/>
    </xf>
    <xf numFmtId="9" fontId="7" fillId="3" borderId="21"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xf numFmtId="0" fontId="6" fillId="2" borderId="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Border="1" applyAlignment="1">
      <alignment horizontal="center" vertical="center"/>
    </xf>
    <xf numFmtId="49" fontId="12" fillId="2" borderId="27"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top" wrapText="1"/>
    </xf>
    <xf numFmtId="49" fontId="14" fillId="2" borderId="27" xfId="0" applyNumberFormat="1" applyFont="1" applyFill="1" applyBorder="1" applyAlignment="1">
      <alignment horizontal="center" vertical="center" wrapText="1"/>
    </xf>
    <xf numFmtId="0" fontId="15" fillId="2" borderId="0" xfId="0" applyFont="1" applyFill="1" applyBorder="1" applyAlignment="1">
      <alignment wrapText="1"/>
    </xf>
    <xf numFmtId="0" fontId="6" fillId="5" borderId="33" xfId="0" applyFont="1" applyFill="1" applyBorder="1" applyAlignment="1">
      <alignment horizontal="center" vertical="center" wrapText="1"/>
    </xf>
    <xf numFmtId="0" fontId="10" fillId="0" borderId="0" xfId="0" applyFont="1" applyAlignment="1">
      <alignment horizontal="center" vertical="center" wrapText="1"/>
    </xf>
    <xf numFmtId="0" fontId="16" fillId="5" borderId="33"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1" fillId="2" borderId="0" xfId="0" applyFont="1" applyFill="1" applyBorder="1" applyAlignment="1">
      <alignment wrapText="1"/>
    </xf>
    <xf numFmtId="0" fontId="18" fillId="0" borderId="0" xfId="0" applyFont="1" applyAlignment="1">
      <alignment horizontal="center" wrapText="1"/>
    </xf>
    <xf numFmtId="0" fontId="0" fillId="0" borderId="0" xfId="0" applyFont="1"/>
    <xf numFmtId="0" fontId="0" fillId="0" borderId="35" xfId="0" applyFont="1" applyBorder="1"/>
    <xf numFmtId="0" fontId="6" fillId="6" borderId="14" xfId="0" applyFont="1" applyFill="1" applyBorder="1" applyAlignment="1">
      <alignment horizontal="center" vertical="center" wrapText="1"/>
    </xf>
    <xf numFmtId="0" fontId="16" fillId="0" borderId="0" xfId="0" applyFont="1" applyAlignment="1">
      <alignment vertical="center"/>
    </xf>
    <xf numFmtId="0" fontId="10" fillId="0" borderId="14" xfId="0" applyFont="1" applyBorder="1" applyAlignment="1">
      <alignment horizontal="center" vertical="center"/>
    </xf>
    <xf numFmtId="9" fontId="10" fillId="0" borderId="0" xfId="0" applyNumberFormat="1" applyFont="1" applyAlignment="1">
      <alignment vertical="center"/>
    </xf>
    <xf numFmtId="9" fontId="19" fillId="7" borderId="14" xfId="0" applyNumberFormat="1" applyFont="1" applyFill="1" applyBorder="1" applyAlignment="1">
      <alignment horizontal="center" vertical="center"/>
    </xf>
    <xf numFmtId="0" fontId="20" fillId="8" borderId="36" xfId="0" applyFont="1" applyFill="1" applyBorder="1" applyAlignment="1">
      <alignment vertical="center" wrapText="1"/>
    </xf>
    <xf numFmtId="0" fontId="10" fillId="0" borderId="0" xfId="0" applyFont="1" applyAlignment="1">
      <alignment vertical="center"/>
    </xf>
    <xf numFmtId="0" fontId="10" fillId="0" borderId="17" xfId="0" applyFont="1" applyBorder="1" applyAlignment="1">
      <alignment vertical="center"/>
    </xf>
    <xf numFmtId="0" fontId="10" fillId="0" borderId="0" xfId="0" applyFont="1" applyAlignment="1">
      <alignment horizontal="left" vertical="center"/>
    </xf>
    <xf numFmtId="9" fontId="10" fillId="0" borderId="14" xfId="0" applyNumberFormat="1" applyFont="1" applyBorder="1" applyAlignment="1">
      <alignment horizontal="center" vertical="center"/>
    </xf>
    <xf numFmtId="0" fontId="10" fillId="2" borderId="9" xfId="0" applyFont="1" applyFill="1" applyBorder="1" applyAlignment="1">
      <alignment vertical="center"/>
    </xf>
    <xf numFmtId="0" fontId="10" fillId="2" borderId="0" xfId="0" applyFont="1" applyFill="1" applyBorder="1" applyAlignment="1">
      <alignment vertical="center"/>
    </xf>
    <xf numFmtId="0" fontId="0" fillId="0" borderId="0" xfId="0" applyFont="1" applyAlignment="1">
      <alignment horizontal="center"/>
    </xf>
    <xf numFmtId="0" fontId="0" fillId="0" borderId="14" xfId="0" applyFont="1" applyBorder="1"/>
    <xf numFmtId="0" fontId="0" fillId="0" borderId="37" xfId="0" applyFont="1" applyBorder="1"/>
    <xf numFmtId="0" fontId="0" fillId="0" borderId="0" xfId="0" applyFont="1" applyAlignment="1">
      <alignment horizontal="left"/>
    </xf>
    <xf numFmtId="0" fontId="0" fillId="0" borderId="14" xfId="0" applyFont="1" applyBorder="1" applyAlignment="1">
      <alignment horizontal="left"/>
    </xf>
    <xf numFmtId="0" fontId="6" fillId="9" borderId="14" xfId="0" applyFont="1" applyFill="1" applyBorder="1" applyAlignment="1">
      <alignment horizontal="center" vertical="center" wrapText="1"/>
    </xf>
    <xf numFmtId="0" fontId="21" fillId="0" borderId="38" xfId="0" applyFont="1" applyBorder="1" applyAlignment="1">
      <alignment vertical="center" wrapText="1"/>
    </xf>
    <xf numFmtId="0" fontId="0" fillId="0" borderId="17" xfId="0" applyFont="1" applyBorder="1"/>
    <xf numFmtId="0" fontId="0" fillId="0" borderId="38" xfId="0" applyFont="1" applyBorder="1"/>
    <xf numFmtId="0" fontId="6" fillId="3" borderId="14"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10" fillId="2" borderId="0" xfId="0" applyFont="1" applyFill="1" applyBorder="1" applyAlignment="1">
      <alignment horizontal="left" vertical="center"/>
    </xf>
    <xf numFmtId="0" fontId="22" fillId="2" borderId="0" xfId="0" applyFont="1" applyFill="1" applyBorder="1"/>
    <xf numFmtId="0" fontId="0" fillId="2" borderId="39" xfId="0" applyFont="1" applyFill="1" applyBorder="1"/>
    <xf numFmtId="0" fontId="0" fillId="2" borderId="40" xfId="0" applyFont="1" applyFill="1" applyBorder="1"/>
    <xf numFmtId="0" fontId="0" fillId="2" borderId="41" xfId="0" applyFont="1" applyFill="1" applyBorder="1"/>
    <xf numFmtId="49" fontId="11" fillId="2" borderId="25" xfId="0" applyNumberFormat="1" applyFont="1" applyFill="1" applyBorder="1" applyAlignment="1">
      <alignment horizontal="left" vertical="center" wrapText="1"/>
    </xf>
    <xf numFmtId="0" fontId="3" fillId="0" borderId="26" xfId="0" applyFont="1" applyBorder="1"/>
    <xf numFmtId="49" fontId="13" fillId="0" borderId="28" xfId="0" applyNumberFormat="1" applyFont="1" applyFill="1" applyBorder="1" applyAlignment="1" applyProtection="1">
      <alignment horizontal="left" vertical="center" wrapText="1"/>
      <protection locked="0"/>
    </xf>
    <xf numFmtId="49" fontId="13" fillId="0" borderId="29" xfId="0" applyNumberFormat="1" applyFont="1" applyFill="1" applyBorder="1" applyAlignment="1" applyProtection="1">
      <alignment horizontal="left" vertical="center" wrapText="1"/>
      <protection locked="0"/>
    </xf>
    <xf numFmtId="49" fontId="13" fillId="0" borderId="30" xfId="0" applyNumberFormat="1" applyFont="1" applyFill="1" applyBorder="1" applyAlignment="1" applyProtection="1">
      <alignment horizontal="left" vertical="center" wrapText="1"/>
      <protection locked="0"/>
    </xf>
    <xf numFmtId="49" fontId="11" fillId="2" borderId="31" xfId="0" applyNumberFormat="1" applyFont="1" applyFill="1" applyBorder="1" applyAlignment="1">
      <alignment horizontal="left" vertical="center" wrapText="1"/>
    </xf>
    <xf numFmtId="0" fontId="3" fillId="0" borderId="32" xfId="0" applyFont="1" applyBorder="1"/>
    <xf numFmtId="49" fontId="13" fillId="4" borderId="28" xfId="0" applyNumberFormat="1" applyFont="1" applyFill="1" applyBorder="1" applyAlignment="1" applyProtection="1">
      <alignment horizontal="left" vertical="center" wrapText="1"/>
      <protection locked="0"/>
    </xf>
    <xf numFmtId="49" fontId="13" fillId="4" borderId="29" xfId="0" applyNumberFormat="1" applyFont="1" applyFill="1" applyBorder="1" applyAlignment="1" applyProtection="1">
      <alignment horizontal="left" vertical="center" wrapText="1"/>
      <protection locked="0"/>
    </xf>
    <xf numFmtId="49" fontId="13" fillId="4" borderId="30" xfId="0" applyNumberFormat="1" applyFont="1" applyFill="1" applyBorder="1" applyAlignment="1" applyProtection="1">
      <alignment horizontal="left" vertical="center" wrapText="1"/>
      <protection locked="0"/>
    </xf>
    <xf numFmtId="0" fontId="22" fillId="2" borderId="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 fillId="0" borderId="10" xfId="0" applyFont="1" applyBorder="1"/>
    <xf numFmtId="0" fontId="2" fillId="2" borderId="6" xfId="0" applyFont="1" applyFill="1" applyBorder="1" applyAlignment="1">
      <alignment horizontal="center" vertical="center"/>
    </xf>
    <xf numFmtId="0" fontId="3" fillId="0" borderId="7" xfId="0" applyFont="1" applyBorder="1"/>
    <xf numFmtId="0" fontId="3" fillId="0" borderId="8" xfId="0" applyFont="1" applyBorder="1"/>
    <xf numFmtId="0" fontId="3" fillId="0" borderId="11" xfId="0" applyFont="1" applyBorder="1"/>
    <xf numFmtId="0" fontId="3" fillId="0" borderId="12" xfId="0" applyFont="1" applyBorder="1"/>
    <xf numFmtId="0" fontId="3" fillId="0" borderId="13" xfId="0" applyFont="1" applyBorder="1"/>
    <xf numFmtId="0" fontId="2" fillId="2" borderId="15" xfId="0" applyFont="1" applyFill="1" applyBorder="1" applyAlignment="1">
      <alignment horizontal="center" vertical="center"/>
    </xf>
    <xf numFmtId="0" fontId="3" fillId="0" borderId="16" xfId="0" applyFont="1" applyBorder="1"/>
    <xf numFmtId="0" fontId="3" fillId="0" borderId="17" xfId="0" applyFont="1" applyBorder="1"/>
    <xf numFmtId="0" fontId="6" fillId="3" borderId="18" xfId="0" applyFont="1" applyFill="1" applyBorder="1" applyAlignment="1">
      <alignment horizontal="center" vertical="center" wrapText="1"/>
    </xf>
    <xf numFmtId="0" fontId="3" fillId="0" borderId="19" xfId="0" applyFont="1" applyBorder="1"/>
    <xf numFmtId="0" fontId="3" fillId="0" borderId="20" xfId="0" applyFont="1" applyBorder="1"/>
    <xf numFmtId="0" fontId="6" fillId="3" borderId="22" xfId="0" applyFont="1" applyFill="1" applyBorder="1" applyAlignment="1">
      <alignment horizontal="center" vertical="center"/>
    </xf>
    <xf numFmtId="0" fontId="3" fillId="0" borderId="23" xfId="0" applyFont="1" applyBorder="1"/>
    <xf numFmtId="0" fontId="3" fillId="0" borderId="24" xfId="0" applyFont="1" applyBorder="1"/>
    <xf numFmtId="49" fontId="13" fillId="4" borderId="28" xfId="0" applyNumberFormat="1" applyFont="1" applyFill="1" applyBorder="1" applyAlignment="1" applyProtection="1">
      <alignment horizontal="left" vertical="top" wrapText="1"/>
      <protection locked="0"/>
    </xf>
    <xf numFmtId="49" fontId="13" fillId="4" borderId="29" xfId="0" applyNumberFormat="1" applyFont="1" applyFill="1" applyBorder="1" applyAlignment="1" applyProtection="1">
      <alignment horizontal="left" vertical="top" wrapText="1"/>
      <protection locked="0"/>
    </xf>
    <xf numFmtId="49" fontId="13" fillId="4" borderId="30" xfId="0" applyNumberFormat="1" applyFont="1" applyFill="1" applyBorder="1" applyAlignment="1" applyProtection="1">
      <alignment horizontal="left" vertical="top" wrapText="1"/>
      <protection locked="0"/>
    </xf>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609850" y="1685925"/>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241;o%202021\Evaluaci&#243;n%20SCI\Evaluacion%20SCI%20II%20SEM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0.61458333333333337</v>
          </cell>
        </row>
        <row r="26">
          <cell r="N26">
            <v>0.58823529411764708</v>
          </cell>
        </row>
        <row r="43">
          <cell r="N43">
            <v>0.54166666666666663</v>
          </cell>
        </row>
        <row r="55">
          <cell r="N55">
            <v>0.5714285714285714</v>
          </cell>
        </row>
        <row r="69">
          <cell r="N69">
            <v>0.6071428571428571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F7" zoomScale="60" zoomScaleNormal="60" workbookViewId="0">
      <selection activeCell="I10" sqref="I10"/>
    </sheetView>
  </sheetViews>
  <sheetFormatPr baseColWidth="10" defaultColWidth="14.42578125" defaultRowHeight="15" x14ac:dyDescent="0.25"/>
  <cols>
    <col min="1" max="1" width="3.140625" style="2" customWidth="1"/>
    <col min="2" max="2" width="3.42578125" style="2" customWidth="1"/>
    <col min="3" max="3" width="35.5703125" style="2" customWidth="1"/>
    <col min="4" max="4" width="2.5703125" style="2" customWidth="1"/>
    <col min="5" max="5" width="38.7109375" style="2" customWidth="1"/>
    <col min="6" max="6" width="10.85546875" style="2" customWidth="1"/>
    <col min="7" max="7" width="23.42578125" style="2" customWidth="1"/>
    <col min="8" max="8" width="7.5703125" style="2" customWidth="1"/>
    <col min="9" max="9" width="68.140625" style="2" customWidth="1"/>
    <col min="10" max="10" width="5.85546875" style="2" customWidth="1"/>
    <col min="11" max="11" width="28.140625" style="2" customWidth="1"/>
    <col min="12" max="12" width="4.28515625" style="2" customWidth="1"/>
    <col min="13" max="13" width="78.7109375" style="2" customWidth="1"/>
    <col min="14" max="14" width="5.85546875" style="2" customWidth="1"/>
    <col min="15" max="15" width="24.85546875" style="2" customWidth="1"/>
    <col min="16" max="16" width="7" style="2" customWidth="1"/>
    <col min="17" max="26" width="11.42578125" style="2" customWidth="1"/>
    <col min="27" max="16384" width="14.42578125" style="2"/>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3"/>
      <c r="C2" s="4"/>
      <c r="D2" s="4"/>
      <c r="E2" s="4"/>
      <c r="F2" s="4"/>
      <c r="G2" s="4"/>
      <c r="H2" s="4"/>
      <c r="I2" s="4"/>
      <c r="J2" s="4"/>
      <c r="K2" s="4"/>
      <c r="L2" s="4"/>
      <c r="M2" s="4"/>
      <c r="N2" s="4"/>
      <c r="O2" s="4"/>
      <c r="P2" s="5"/>
      <c r="Q2" s="1"/>
      <c r="R2" s="1"/>
      <c r="S2" s="1"/>
      <c r="T2" s="1"/>
      <c r="U2" s="1"/>
      <c r="V2" s="1"/>
      <c r="W2" s="1"/>
      <c r="X2" s="1"/>
      <c r="Y2" s="1"/>
      <c r="Z2" s="1"/>
    </row>
    <row r="3" spans="1:26" ht="18" customHeight="1" x14ac:dyDescent="0.3">
      <c r="A3" s="1"/>
      <c r="B3" s="6"/>
      <c r="C3" s="1"/>
      <c r="D3" s="1"/>
      <c r="E3" s="74" t="s">
        <v>0</v>
      </c>
      <c r="F3" s="76" t="s">
        <v>1</v>
      </c>
      <c r="G3" s="77"/>
      <c r="H3" s="77"/>
      <c r="I3" s="77"/>
      <c r="J3" s="77"/>
      <c r="K3" s="77"/>
      <c r="L3" s="77"/>
      <c r="M3" s="78"/>
      <c r="N3" s="7"/>
      <c r="O3" s="7"/>
      <c r="P3" s="8"/>
      <c r="Q3" s="1"/>
      <c r="R3" s="1"/>
      <c r="S3" s="1"/>
      <c r="T3" s="1"/>
      <c r="U3" s="1"/>
      <c r="V3" s="1"/>
      <c r="W3" s="1"/>
      <c r="X3" s="1"/>
      <c r="Y3" s="1"/>
      <c r="Z3" s="1"/>
    </row>
    <row r="4" spans="1:26" ht="18" customHeight="1" x14ac:dyDescent="0.3">
      <c r="A4" s="1"/>
      <c r="B4" s="6"/>
      <c r="C4" s="1"/>
      <c r="D4" s="1"/>
      <c r="E4" s="75"/>
      <c r="F4" s="79"/>
      <c r="G4" s="80"/>
      <c r="H4" s="80"/>
      <c r="I4" s="80"/>
      <c r="J4" s="80"/>
      <c r="K4" s="80"/>
      <c r="L4" s="80"/>
      <c r="M4" s="81"/>
      <c r="N4" s="7"/>
      <c r="O4" s="7"/>
      <c r="P4" s="8"/>
      <c r="Q4" s="1"/>
      <c r="R4" s="1"/>
      <c r="S4" s="1"/>
      <c r="T4" s="1"/>
      <c r="U4" s="1"/>
      <c r="V4" s="1"/>
      <c r="W4" s="1"/>
      <c r="X4" s="1"/>
      <c r="Y4" s="1"/>
      <c r="Z4" s="1"/>
    </row>
    <row r="5" spans="1:26" ht="41.25" customHeight="1" x14ac:dyDescent="0.3">
      <c r="A5" s="1"/>
      <c r="B5" s="6"/>
      <c r="C5" s="1"/>
      <c r="D5" s="1"/>
      <c r="E5" s="9" t="s">
        <v>2</v>
      </c>
      <c r="F5" s="82" t="s">
        <v>37</v>
      </c>
      <c r="G5" s="83"/>
      <c r="H5" s="83"/>
      <c r="I5" s="83"/>
      <c r="J5" s="83"/>
      <c r="K5" s="83"/>
      <c r="L5" s="83"/>
      <c r="M5" s="84"/>
      <c r="N5" s="10"/>
      <c r="O5" s="10"/>
      <c r="P5" s="8"/>
      <c r="Q5" s="1"/>
      <c r="R5" s="1"/>
      <c r="S5" s="1"/>
      <c r="T5" s="1"/>
      <c r="U5" s="1"/>
      <c r="V5" s="1"/>
      <c r="W5" s="1"/>
      <c r="X5" s="1"/>
      <c r="Y5" s="1"/>
      <c r="Z5" s="1"/>
    </row>
    <row r="6" spans="1:26" ht="18" customHeight="1" thickBot="1" x14ac:dyDescent="0.35">
      <c r="A6" s="1"/>
      <c r="B6" s="6"/>
      <c r="C6" s="1"/>
      <c r="D6" s="1"/>
      <c r="E6" s="11"/>
      <c r="F6" s="10"/>
      <c r="G6" s="10"/>
      <c r="H6" s="10"/>
      <c r="I6" s="10"/>
      <c r="J6" s="10"/>
      <c r="K6" s="10"/>
      <c r="L6" s="10"/>
      <c r="M6" s="1"/>
      <c r="N6" s="1"/>
      <c r="O6" s="1"/>
      <c r="P6" s="8"/>
      <c r="Q6" s="1"/>
      <c r="R6" s="1"/>
      <c r="S6" s="1"/>
      <c r="T6" s="1"/>
      <c r="U6" s="1"/>
      <c r="V6" s="1"/>
      <c r="W6" s="1"/>
      <c r="X6" s="1"/>
      <c r="Y6" s="1"/>
      <c r="Z6" s="1"/>
    </row>
    <row r="7" spans="1:26" ht="93" customHeight="1" thickBot="1" x14ac:dyDescent="0.3">
      <c r="A7" s="1"/>
      <c r="B7" s="6"/>
      <c r="C7" s="1"/>
      <c r="D7" s="1"/>
      <c r="E7" s="1"/>
      <c r="F7" s="1"/>
      <c r="G7" s="1"/>
      <c r="H7" s="1"/>
      <c r="I7" s="85" t="s">
        <v>3</v>
      </c>
      <c r="J7" s="86"/>
      <c r="K7" s="87"/>
      <c r="L7" s="1"/>
      <c r="M7" s="12">
        <f>+AVERAGE(G25,G27,G29,G31,G33)</f>
        <v>0.58461134453781516</v>
      </c>
      <c r="N7" s="13"/>
      <c r="O7" s="13"/>
      <c r="P7" s="8"/>
      <c r="Q7" s="1"/>
      <c r="R7" s="1"/>
      <c r="S7" s="1"/>
      <c r="T7" s="1"/>
      <c r="U7" s="1"/>
      <c r="V7" s="1"/>
      <c r="W7" s="1"/>
      <c r="X7" s="1"/>
      <c r="Y7" s="1"/>
      <c r="Z7" s="1"/>
    </row>
    <row r="8" spans="1:26" ht="18" customHeight="1" x14ac:dyDescent="0.25">
      <c r="A8" s="1"/>
      <c r="B8" s="6"/>
      <c r="C8" s="1"/>
      <c r="D8" s="1"/>
      <c r="E8" s="1"/>
      <c r="F8" s="1"/>
      <c r="G8" s="1"/>
      <c r="H8" s="1"/>
      <c r="I8" s="1"/>
      <c r="J8" s="1"/>
      <c r="K8" s="1"/>
      <c r="L8" s="1"/>
      <c r="M8" s="14"/>
      <c r="N8" s="14"/>
      <c r="O8" s="14"/>
      <c r="P8" s="8"/>
      <c r="Q8" s="1"/>
      <c r="R8" s="1"/>
      <c r="S8" s="1"/>
      <c r="T8" s="1"/>
      <c r="U8" s="1"/>
      <c r="V8" s="1"/>
      <c r="W8" s="1"/>
      <c r="X8" s="1"/>
      <c r="Y8" s="1"/>
      <c r="Z8" s="1"/>
    </row>
    <row r="9" spans="1:26" ht="18" customHeight="1" x14ac:dyDescent="0.25">
      <c r="A9" s="1"/>
      <c r="B9" s="6"/>
      <c r="C9" s="1"/>
      <c r="D9" s="1"/>
      <c r="E9" s="1"/>
      <c r="F9" s="1"/>
      <c r="G9" s="1"/>
      <c r="H9" s="1"/>
      <c r="I9" s="1"/>
      <c r="J9" s="1"/>
      <c r="K9" s="1"/>
      <c r="L9" s="1"/>
      <c r="M9" s="1"/>
      <c r="N9" s="1"/>
      <c r="O9" s="1"/>
      <c r="P9" s="8"/>
      <c r="Q9" s="1"/>
      <c r="R9" s="1"/>
      <c r="S9" s="1"/>
      <c r="T9" s="1"/>
      <c r="U9" s="1"/>
      <c r="V9" s="1"/>
      <c r="W9" s="1"/>
      <c r="X9" s="1"/>
      <c r="Y9" s="1"/>
      <c r="Z9" s="1"/>
    </row>
    <row r="10" spans="1:26" ht="12.75" customHeight="1" x14ac:dyDescent="0.25">
      <c r="A10" s="1"/>
      <c r="B10" s="6"/>
      <c r="C10" s="1"/>
      <c r="D10" s="1"/>
      <c r="E10" s="1"/>
      <c r="F10" s="1"/>
      <c r="G10" s="1"/>
      <c r="H10" s="1"/>
      <c r="I10" s="1"/>
      <c r="J10" s="1"/>
      <c r="K10" s="1"/>
      <c r="L10" s="1"/>
      <c r="M10" s="1"/>
      <c r="N10" s="1"/>
      <c r="O10" s="1"/>
      <c r="P10" s="8"/>
      <c r="Q10" s="1"/>
      <c r="R10" s="1"/>
      <c r="S10" s="1"/>
      <c r="T10" s="1"/>
      <c r="U10" s="1"/>
      <c r="V10" s="1"/>
      <c r="W10" s="1"/>
      <c r="X10" s="1"/>
      <c r="Y10" s="1"/>
      <c r="Z10" s="1"/>
    </row>
    <row r="11" spans="1:26" ht="12.75" customHeight="1" x14ac:dyDescent="0.25">
      <c r="A11" s="1"/>
      <c r="B11" s="6"/>
      <c r="C11" s="1"/>
      <c r="D11" s="1"/>
      <c r="E11" s="1"/>
      <c r="F11" s="1"/>
      <c r="G11" s="1"/>
      <c r="H11" s="1"/>
      <c r="I11" s="1"/>
      <c r="J11" s="1"/>
      <c r="K11" s="1"/>
      <c r="L11" s="1"/>
      <c r="M11" s="1"/>
      <c r="N11" s="1"/>
      <c r="O11" s="1"/>
      <c r="P11" s="8"/>
      <c r="Q11" s="1"/>
      <c r="R11" s="1"/>
      <c r="S11" s="1"/>
      <c r="T11" s="1"/>
      <c r="U11" s="1"/>
      <c r="V11" s="1"/>
      <c r="W11" s="1"/>
      <c r="X11" s="1"/>
      <c r="Y11" s="1"/>
      <c r="Z11" s="1"/>
    </row>
    <row r="12" spans="1:26" ht="12.75" customHeight="1" x14ac:dyDescent="0.25">
      <c r="A12" s="1"/>
      <c r="B12" s="6"/>
      <c r="C12" s="1"/>
      <c r="D12" s="1"/>
      <c r="E12" s="1"/>
      <c r="F12" s="1"/>
      <c r="G12" s="1"/>
      <c r="H12" s="1"/>
      <c r="I12" s="1"/>
      <c r="J12" s="1"/>
      <c r="K12" s="1"/>
      <c r="L12" s="1"/>
      <c r="M12" s="1"/>
      <c r="N12" s="1"/>
      <c r="O12" s="1"/>
      <c r="P12" s="8"/>
      <c r="Q12" s="1"/>
      <c r="R12" s="1"/>
      <c r="S12" s="1"/>
      <c r="T12" s="1"/>
      <c r="U12" s="1"/>
      <c r="V12" s="1"/>
      <c r="W12" s="1"/>
      <c r="X12" s="1"/>
      <c r="Y12" s="1"/>
      <c r="Z12" s="1"/>
    </row>
    <row r="13" spans="1:26" ht="12.75" customHeight="1" x14ac:dyDescent="0.25">
      <c r="A13" s="1"/>
      <c r="B13" s="6"/>
      <c r="C13" s="1"/>
      <c r="D13" s="1"/>
      <c r="E13" s="1"/>
      <c r="F13" s="1"/>
      <c r="G13" s="1"/>
      <c r="H13" s="1"/>
      <c r="I13" s="1"/>
      <c r="J13" s="1"/>
      <c r="K13" s="1"/>
      <c r="L13" s="1"/>
      <c r="M13" s="1"/>
      <c r="N13" s="1"/>
      <c r="O13" s="1"/>
      <c r="P13" s="8"/>
      <c r="Q13" s="1"/>
      <c r="R13" s="1"/>
      <c r="S13" s="1"/>
      <c r="T13" s="1"/>
      <c r="U13" s="1"/>
      <c r="V13" s="1"/>
      <c r="W13" s="1"/>
      <c r="X13" s="1"/>
      <c r="Y13" s="1"/>
      <c r="Z13" s="1"/>
    </row>
    <row r="14" spans="1:26" ht="12.75" customHeight="1" x14ac:dyDescent="0.25">
      <c r="A14" s="1"/>
      <c r="B14" s="6"/>
      <c r="C14" s="1"/>
      <c r="D14" s="1"/>
      <c r="E14" s="1"/>
      <c r="F14" s="1"/>
      <c r="G14" s="1"/>
      <c r="H14" s="1"/>
      <c r="I14" s="1"/>
      <c r="J14" s="1"/>
      <c r="K14" s="1"/>
      <c r="L14" s="1"/>
      <c r="M14" s="1"/>
      <c r="N14" s="1"/>
      <c r="O14" s="1"/>
      <c r="P14" s="8"/>
      <c r="Q14" s="1"/>
      <c r="R14" s="1"/>
      <c r="S14" s="1"/>
      <c r="T14" s="1"/>
      <c r="U14" s="1"/>
      <c r="V14" s="1"/>
      <c r="W14" s="1"/>
      <c r="X14" s="1"/>
      <c r="Y14" s="1"/>
      <c r="Z14" s="1"/>
    </row>
    <row r="15" spans="1:26" ht="12.75" customHeight="1" x14ac:dyDescent="0.25">
      <c r="A15" s="1"/>
      <c r="B15" s="6"/>
      <c r="C15" s="1"/>
      <c r="D15" s="1"/>
      <c r="E15" s="1"/>
      <c r="F15" s="1"/>
      <c r="G15" s="1"/>
      <c r="H15" s="1"/>
      <c r="I15" s="1"/>
      <c r="J15" s="1"/>
      <c r="K15" s="1"/>
      <c r="L15" s="1"/>
      <c r="M15" s="1"/>
      <c r="N15" s="1"/>
      <c r="O15" s="1"/>
      <c r="P15" s="8"/>
      <c r="Q15" s="1"/>
      <c r="R15" s="1"/>
      <c r="S15" s="1"/>
      <c r="T15" s="1"/>
      <c r="U15" s="1"/>
      <c r="V15" s="1"/>
      <c r="W15" s="1"/>
      <c r="X15" s="1"/>
      <c r="Y15" s="1"/>
      <c r="Z15" s="1"/>
    </row>
    <row r="16" spans="1:26" ht="12.75" customHeight="1" x14ac:dyDescent="0.25">
      <c r="A16" s="1"/>
      <c r="B16" s="6"/>
      <c r="C16" s="1"/>
      <c r="D16" s="1"/>
      <c r="E16" s="1"/>
      <c r="F16" s="1"/>
      <c r="G16" s="1"/>
      <c r="H16" s="1"/>
      <c r="I16" s="1"/>
      <c r="J16" s="1"/>
      <c r="K16" s="1"/>
      <c r="L16" s="1"/>
      <c r="M16" s="1"/>
      <c r="N16" s="1"/>
      <c r="O16" s="1"/>
      <c r="P16" s="8"/>
      <c r="Q16" s="1"/>
      <c r="R16" s="1"/>
      <c r="S16" s="1"/>
      <c r="T16" s="1"/>
      <c r="U16" s="1"/>
      <c r="V16" s="1"/>
      <c r="W16" s="1"/>
      <c r="X16" s="1"/>
      <c r="Y16" s="1"/>
      <c r="Z16" s="1"/>
    </row>
    <row r="17" spans="1:26" ht="22.5" customHeight="1" x14ac:dyDescent="0.25">
      <c r="A17" s="1"/>
      <c r="B17" s="6"/>
      <c r="C17" s="88" t="s">
        <v>4</v>
      </c>
      <c r="D17" s="89"/>
      <c r="E17" s="89"/>
      <c r="F17" s="89"/>
      <c r="G17" s="89"/>
      <c r="H17" s="89"/>
      <c r="I17" s="89"/>
      <c r="J17" s="89"/>
      <c r="K17" s="89"/>
      <c r="L17" s="89"/>
      <c r="M17" s="90"/>
      <c r="N17" s="15"/>
      <c r="O17" s="15"/>
      <c r="P17" s="8"/>
      <c r="Q17" s="1"/>
      <c r="R17" s="1"/>
      <c r="S17" s="1"/>
      <c r="T17" s="1"/>
      <c r="U17" s="1"/>
      <c r="V17" s="1"/>
      <c r="W17" s="1"/>
      <c r="X17" s="1"/>
      <c r="Y17" s="1"/>
      <c r="Z17" s="1"/>
    </row>
    <row r="18" spans="1:26" ht="15.75" customHeight="1" x14ac:dyDescent="0.25">
      <c r="A18" s="1"/>
      <c r="B18" s="6"/>
      <c r="C18" s="16"/>
      <c r="D18" s="16"/>
      <c r="E18" s="16"/>
      <c r="F18" s="16"/>
      <c r="G18" s="16"/>
      <c r="H18" s="16"/>
      <c r="I18" s="16"/>
      <c r="J18" s="16"/>
      <c r="K18" s="16"/>
      <c r="L18" s="16"/>
      <c r="M18" s="16"/>
      <c r="N18" s="17"/>
      <c r="O18" s="17"/>
      <c r="P18" s="8"/>
      <c r="Q18" s="1"/>
      <c r="R18" s="1"/>
      <c r="S18" s="1"/>
      <c r="T18" s="1"/>
      <c r="U18" s="1"/>
      <c r="V18" s="1"/>
      <c r="W18" s="1"/>
      <c r="X18" s="1"/>
      <c r="Y18" s="1"/>
      <c r="Z18" s="1"/>
    </row>
    <row r="19" spans="1:26" ht="102" customHeight="1" x14ac:dyDescent="0.25">
      <c r="A19" s="1"/>
      <c r="B19" s="6"/>
      <c r="C19" s="63" t="s">
        <v>5</v>
      </c>
      <c r="D19" s="64"/>
      <c r="E19" s="18" t="s">
        <v>6</v>
      </c>
      <c r="F19" s="91" t="s">
        <v>7</v>
      </c>
      <c r="G19" s="92"/>
      <c r="H19" s="92"/>
      <c r="I19" s="92"/>
      <c r="J19" s="92"/>
      <c r="K19" s="92"/>
      <c r="L19" s="92"/>
      <c r="M19" s="93"/>
      <c r="N19" s="19"/>
      <c r="O19" s="19"/>
      <c r="P19" s="8"/>
      <c r="Q19" s="1"/>
      <c r="R19" s="1"/>
      <c r="S19" s="1"/>
      <c r="T19" s="1"/>
      <c r="U19" s="1"/>
      <c r="V19" s="1"/>
      <c r="W19" s="1"/>
      <c r="X19" s="1"/>
      <c r="Y19" s="1"/>
      <c r="Z19" s="1"/>
    </row>
    <row r="20" spans="1:26" ht="105.75" customHeight="1" x14ac:dyDescent="0.25">
      <c r="A20" s="1"/>
      <c r="B20" s="6"/>
      <c r="C20" s="63" t="s">
        <v>8</v>
      </c>
      <c r="D20" s="64"/>
      <c r="E20" s="20" t="s">
        <v>9</v>
      </c>
      <c r="F20" s="65" t="s">
        <v>10</v>
      </c>
      <c r="G20" s="66"/>
      <c r="H20" s="66"/>
      <c r="I20" s="66"/>
      <c r="J20" s="66"/>
      <c r="K20" s="66"/>
      <c r="L20" s="66"/>
      <c r="M20" s="67"/>
      <c r="N20" s="19"/>
      <c r="O20" s="19"/>
      <c r="P20" s="8"/>
      <c r="Q20" s="1"/>
      <c r="R20" s="1"/>
      <c r="S20" s="1"/>
      <c r="T20" s="1"/>
      <c r="U20" s="1"/>
      <c r="V20" s="1"/>
      <c r="W20" s="1"/>
      <c r="X20" s="1"/>
      <c r="Y20" s="1"/>
      <c r="Z20" s="1"/>
    </row>
    <row r="21" spans="1:26" ht="258" customHeight="1" x14ac:dyDescent="0.25">
      <c r="A21" s="1"/>
      <c r="B21" s="6"/>
      <c r="C21" s="68" t="s">
        <v>11</v>
      </c>
      <c r="D21" s="69"/>
      <c r="E21" s="20" t="s">
        <v>12</v>
      </c>
      <c r="F21" s="70" t="s">
        <v>13</v>
      </c>
      <c r="G21" s="71"/>
      <c r="H21" s="71"/>
      <c r="I21" s="71"/>
      <c r="J21" s="71"/>
      <c r="K21" s="71"/>
      <c r="L21" s="71"/>
      <c r="M21" s="72"/>
      <c r="N21" s="19"/>
      <c r="O21" s="19"/>
      <c r="P21" s="8"/>
      <c r="Q21" s="1"/>
      <c r="R21" s="1"/>
      <c r="S21" s="1"/>
      <c r="T21" s="1"/>
      <c r="U21" s="1"/>
      <c r="V21" s="1"/>
      <c r="W21" s="1"/>
      <c r="X21" s="1"/>
      <c r="Y21" s="1"/>
      <c r="Z21" s="1"/>
    </row>
    <row r="22" spans="1:26" ht="66" customHeight="1" thickBot="1" x14ac:dyDescent="0.3">
      <c r="A22" s="1"/>
      <c r="B22" s="6"/>
      <c r="C22" s="1"/>
      <c r="D22" s="1"/>
      <c r="E22" s="1"/>
      <c r="F22" s="1"/>
      <c r="G22" s="21"/>
      <c r="H22" s="1"/>
      <c r="I22" s="1"/>
      <c r="J22" s="1"/>
      <c r="K22" s="1"/>
      <c r="L22" s="1"/>
      <c r="M22" s="1"/>
      <c r="N22" s="1"/>
      <c r="O22" s="1"/>
      <c r="P22" s="8"/>
      <c r="Q22" s="1"/>
      <c r="R22" s="1"/>
      <c r="S22" s="1"/>
      <c r="T22" s="1"/>
      <c r="U22" s="1"/>
      <c r="V22" s="1"/>
      <c r="W22" s="1"/>
      <c r="X22" s="1"/>
      <c r="Y22" s="1"/>
      <c r="Z22" s="1"/>
    </row>
    <row r="23" spans="1:26" ht="102.75" customHeight="1" thickBot="1" x14ac:dyDescent="0.3">
      <c r="A23" s="1"/>
      <c r="B23" s="6"/>
      <c r="C23" s="22" t="s">
        <v>14</v>
      </c>
      <c r="D23" s="23"/>
      <c r="E23" s="24" t="s">
        <v>15</v>
      </c>
      <c r="F23" s="23"/>
      <c r="G23" s="24" t="s">
        <v>16</v>
      </c>
      <c r="H23" s="23"/>
      <c r="I23" s="25" t="s">
        <v>17</v>
      </c>
      <c r="J23" s="26"/>
      <c r="K23" s="27" t="s">
        <v>18</v>
      </c>
      <c r="L23" s="26"/>
      <c r="M23" s="28" t="s">
        <v>19</v>
      </c>
      <c r="N23" s="26"/>
      <c r="O23" s="29" t="s">
        <v>20</v>
      </c>
      <c r="P23" s="8"/>
      <c r="Q23" s="30"/>
      <c r="R23" s="1"/>
      <c r="S23" s="1"/>
      <c r="T23" s="1"/>
      <c r="U23" s="1"/>
      <c r="V23" s="1"/>
      <c r="W23" s="1"/>
      <c r="X23" s="1"/>
      <c r="Y23" s="1"/>
      <c r="Z23" s="1"/>
    </row>
    <row r="24" spans="1:26" ht="6.75" customHeight="1" thickBot="1" x14ac:dyDescent="0.4">
      <c r="A24" s="1"/>
      <c r="B24" s="6"/>
      <c r="C24" s="31"/>
      <c r="D24" s="32"/>
      <c r="E24" s="32"/>
      <c r="F24" s="32"/>
      <c r="G24" s="32"/>
      <c r="H24" s="32"/>
      <c r="I24" s="33"/>
      <c r="J24" s="32"/>
      <c r="K24" s="33"/>
      <c r="L24" s="32"/>
      <c r="M24" s="32"/>
      <c r="N24" s="32"/>
      <c r="O24" s="32"/>
      <c r="P24" s="8"/>
      <c r="Q24" s="1"/>
      <c r="R24" s="1"/>
      <c r="S24" s="1"/>
      <c r="T24" s="1"/>
      <c r="U24" s="1"/>
      <c r="V24" s="1"/>
      <c r="W24" s="1"/>
      <c r="X24" s="1"/>
      <c r="Y24" s="1"/>
      <c r="Z24" s="1"/>
    </row>
    <row r="25" spans="1:26" ht="359.25" customHeight="1" thickBot="1" x14ac:dyDescent="0.3">
      <c r="A25" s="1"/>
      <c r="B25" s="6"/>
      <c r="C25" s="34" t="s">
        <v>21</v>
      </c>
      <c r="D25" s="35"/>
      <c r="E25" s="36" t="str">
        <f>+IF([1]Hoja1!$N$2&gt;=0.5,"Si","No")</f>
        <v>Si</v>
      </c>
      <c r="F25" s="37"/>
      <c r="G25" s="38">
        <f>+[1]Hoja1!N2</f>
        <v>0.61458333333333337</v>
      </c>
      <c r="H25" s="37"/>
      <c r="I25" s="39" t="s">
        <v>22</v>
      </c>
      <c r="J25" s="40"/>
      <c r="K25" s="38">
        <v>0.56999999999999995</v>
      </c>
      <c r="L25" s="41"/>
      <c r="M25" s="39" t="s">
        <v>23</v>
      </c>
      <c r="N25" s="42"/>
      <c r="O25" s="43">
        <f>G25-K25</f>
        <v>4.4583333333333419E-2</v>
      </c>
      <c r="P25" s="44"/>
      <c r="Q25" s="45"/>
      <c r="R25" s="45"/>
      <c r="S25" s="45"/>
      <c r="T25" s="45"/>
      <c r="U25" s="45"/>
      <c r="V25" s="45"/>
      <c r="W25" s="1"/>
      <c r="X25" s="1"/>
      <c r="Y25" s="1"/>
      <c r="Z25" s="1"/>
    </row>
    <row r="26" spans="1:26" ht="6.75" customHeight="1" x14ac:dyDescent="0.35">
      <c r="A26" s="1"/>
      <c r="B26" s="6"/>
      <c r="C26" s="31"/>
      <c r="D26" s="32"/>
      <c r="E26" s="46"/>
      <c r="F26" s="32"/>
      <c r="G26" s="47"/>
      <c r="H26" s="32"/>
      <c r="I26" s="48"/>
      <c r="J26" s="32"/>
      <c r="K26" s="33"/>
      <c r="L26" s="32"/>
      <c r="M26" s="49"/>
      <c r="N26" s="49"/>
      <c r="O26" s="50"/>
      <c r="P26" s="8"/>
      <c r="Q26" s="1"/>
      <c r="R26" s="1"/>
      <c r="S26" s="1"/>
      <c r="T26" s="1"/>
      <c r="U26" s="1"/>
      <c r="V26" s="1"/>
      <c r="W26" s="1"/>
      <c r="X26" s="1"/>
      <c r="Y26" s="1"/>
      <c r="Z26" s="1"/>
    </row>
    <row r="27" spans="1:26" ht="128.25" customHeight="1" x14ac:dyDescent="0.25">
      <c r="A27" s="1"/>
      <c r="B27" s="6"/>
      <c r="C27" s="51" t="s">
        <v>24</v>
      </c>
      <c r="D27" s="35"/>
      <c r="E27" s="36" t="str">
        <f>+IF([1]Hoja1!$N$26&gt;=0.5,"Si","No")</f>
        <v>Si</v>
      </c>
      <c r="F27" s="32"/>
      <c r="G27" s="38">
        <f>+[1]Hoja1!N26</f>
        <v>0.58823529411764708</v>
      </c>
      <c r="H27" s="32"/>
      <c r="I27" s="52" t="s">
        <v>25</v>
      </c>
      <c r="J27" s="32"/>
      <c r="K27" s="38">
        <v>0.5</v>
      </c>
      <c r="L27" s="53"/>
      <c r="M27" s="52" t="s">
        <v>26</v>
      </c>
      <c r="N27" s="42"/>
      <c r="O27" s="43">
        <f>G27-K27</f>
        <v>8.8235294117647078E-2</v>
      </c>
      <c r="P27" s="8"/>
      <c r="Q27" s="1"/>
      <c r="R27" s="1"/>
      <c r="S27" s="1"/>
      <c r="T27" s="1"/>
      <c r="U27" s="1"/>
      <c r="V27" s="1"/>
      <c r="W27" s="1"/>
      <c r="X27" s="1"/>
      <c r="Y27" s="1"/>
      <c r="Z27" s="1"/>
    </row>
    <row r="28" spans="1:26" ht="6.75" customHeight="1" x14ac:dyDescent="0.35">
      <c r="A28" s="1"/>
      <c r="B28" s="6"/>
      <c r="C28" s="31"/>
      <c r="D28" s="32"/>
      <c r="E28" s="46"/>
      <c r="F28" s="32"/>
      <c r="G28" s="47"/>
      <c r="H28" s="32"/>
      <c r="I28" s="54"/>
      <c r="J28" s="32"/>
      <c r="K28" s="33">
        <v>38</v>
      </c>
      <c r="L28" s="32"/>
      <c r="M28" s="49"/>
      <c r="N28" s="49"/>
      <c r="O28" s="50"/>
      <c r="P28" s="8"/>
      <c r="Q28" s="1"/>
      <c r="R28" s="1"/>
      <c r="S28" s="1"/>
      <c r="T28" s="1"/>
      <c r="U28" s="1"/>
      <c r="V28" s="1"/>
      <c r="W28" s="1"/>
      <c r="X28" s="1"/>
      <c r="Y28" s="1"/>
      <c r="Z28" s="1"/>
    </row>
    <row r="29" spans="1:26" ht="162.75" customHeight="1" x14ac:dyDescent="0.25">
      <c r="A29" s="1"/>
      <c r="B29" s="6"/>
      <c r="C29" s="55" t="s">
        <v>27</v>
      </c>
      <c r="D29" s="35"/>
      <c r="E29" s="36" t="str">
        <f>+IF([1]Hoja1!$N$43&gt;=0.5,"Si","No")</f>
        <v>Si</v>
      </c>
      <c r="F29" s="32"/>
      <c r="G29" s="38">
        <f>+[1]Hoja1!N43</f>
        <v>0.54166666666666663</v>
      </c>
      <c r="H29" s="32"/>
      <c r="I29" s="52" t="s">
        <v>28</v>
      </c>
      <c r="J29" s="32"/>
      <c r="K29" s="38">
        <v>0.38</v>
      </c>
      <c r="L29" s="53"/>
      <c r="M29" s="52" t="s">
        <v>29</v>
      </c>
      <c r="N29" s="42"/>
      <c r="O29" s="43">
        <f>G29-K29</f>
        <v>0.16166666666666663</v>
      </c>
      <c r="P29" s="8"/>
      <c r="Q29" s="1"/>
      <c r="R29" s="1"/>
      <c r="S29" s="1"/>
      <c r="T29" s="1"/>
      <c r="U29" s="1"/>
      <c r="V29" s="1"/>
      <c r="W29" s="1"/>
      <c r="X29" s="1"/>
      <c r="Y29" s="1"/>
      <c r="Z29" s="1"/>
    </row>
    <row r="30" spans="1:26" ht="6.75" customHeight="1" thickBot="1" x14ac:dyDescent="0.4">
      <c r="A30" s="1"/>
      <c r="B30" s="6"/>
      <c r="C30" s="31"/>
      <c r="D30" s="32"/>
      <c r="E30" s="46"/>
      <c r="F30" s="32"/>
      <c r="G30" s="47"/>
      <c r="H30" s="32"/>
      <c r="I30" s="54"/>
      <c r="J30" s="32"/>
      <c r="K30" s="33"/>
      <c r="L30" s="32"/>
      <c r="M30" s="49"/>
      <c r="N30" s="49"/>
      <c r="O30" s="50"/>
      <c r="P30" s="8"/>
      <c r="Q30" s="1"/>
      <c r="R30" s="1"/>
      <c r="S30" s="1"/>
      <c r="T30" s="1"/>
      <c r="U30" s="1"/>
      <c r="V30" s="1"/>
      <c r="W30" s="1"/>
      <c r="X30" s="1"/>
      <c r="Y30" s="1"/>
      <c r="Z30" s="1"/>
    </row>
    <row r="31" spans="1:26" ht="180" customHeight="1" thickBot="1" x14ac:dyDescent="0.3">
      <c r="A31" s="1"/>
      <c r="B31" s="6"/>
      <c r="C31" s="56" t="s">
        <v>30</v>
      </c>
      <c r="D31" s="35"/>
      <c r="E31" s="36" t="str">
        <f>+IF([1]Hoja1!$N$55&gt;=0.5,"Si","No")</f>
        <v>Si</v>
      </c>
      <c r="F31" s="32"/>
      <c r="G31" s="38">
        <f>+[1]Hoja1!N55</f>
        <v>0.5714285714285714</v>
      </c>
      <c r="H31" s="32"/>
      <c r="I31" s="39" t="s">
        <v>31</v>
      </c>
      <c r="J31" s="32"/>
      <c r="K31" s="38">
        <v>0.61</v>
      </c>
      <c r="L31" s="53"/>
      <c r="M31" s="39" t="s">
        <v>32</v>
      </c>
      <c r="N31" s="42"/>
      <c r="O31" s="43">
        <f>G31-K31</f>
        <v>-3.857142857142859E-2</v>
      </c>
      <c r="P31" s="8"/>
      <c r="Q31" s="1"/>
      <c r="R31" s="1"/>
      <c r="S31" s="1"/>
      <c r="T31" s="1"/>
      <c r="U31" s="1"/>
      <c r="V31" s="1"/>
      <c r="W31" s="1"/>
      <c r="X31" s="1"/>
      <c r="Y31" s="1"/>
      <c r="Z31" s="1"/>
    </row>
    <row r="32" spans="1:26" ht="6.75" customHeight="1" thickBot="1" x14ac:dyDescent="0.4">
      <c r="A32" s="1"/>
      <c r="B32" s="6"/>
      <c r="C32" s="31"/>
      <c r="D32" s="32"/>
      <c r="E32" s="46"/>
      <c r="F32" s="32"/>
      <c r="G32" s="47"/>
      <c r="H32" s="32"/>
      <c r="I32" s="54"/>
      <c r="J32" s="32"/>
      <c r="K32" s="33"/>
      <c r="L32" s="32"/>
      <c r="M32" s="49"/>
      <c r="N32" s="49"/>
      <c r="O32" s="50"/>
      <c r="P32" s="8"/>
      <c r="Q32" s="1"/>
      <c r="R32" s="1"/>
      <c r="S32" s="1"/>
      <c r="T32" s="1"/>
      <c r="U32" s="1"/>
      <c r="V32" s="1"/>
      <c r="W32" s="1"/>
      <c r="X32" s="1"/>
      <c r="Y32" s="1"/>
      <c r="Z32" s="1"/>
    </row>
    <row r="33" spans="1:26" ht="90.75" customHeight="1" thickBot="1" x14ac:dyDescent="0.3">
      <c r="A33" s="1"/>
      <c r="B33" s="6"/>
      <c r="C33" s="57" t="s">
        <v>33</v>
      </c>
      <c r="D33" s="35"/>
      <c r="E33" s="36" t="str">
        <f>+IF([1]Hoja1!$N$69&gt;=0.5,"Si","No")</f>
        <v>Si</v>
      </c>
      <c r="F33" s="32"/>
      <c r="G33" s="38">
        <f>+[1]Hoja1!N69</f>
        <v>0.6071428571428571</v>
      </c>
      <c r="H33" s="32"/>
      <c r="I33" s="39" t="s">
        <v>34</v>
      </c>
      <c r="J33" s="32"/>
      <c r="K33" s="38">
        <v>0.71</v>
      </c>
      <c r="L33" s="53"/>
      <c r="M33" s="39" t="s">
        <v>35</v>
      </c>
      <c r="N33" s="42"/>
      <c r="O33" s="43">
        <f>G33-K33</f>
        <v>-0.10285714285714287</v>
      </c>
      <c r="P33" s="8"/>
      <c r="Q33" s="1"/>
      <c r="R33" s="1"/>
      <c r="S33" s="1"/>
      <c r="T33" s="1"/>
      <c r="U33" s="1"/>
      <c r="V33" s="1"/>
      <c r="W33" s="1"/>
      <c r="X33" s="1"/>
      <c r="Y33" s="1"/>
      <c r="Z33" s="1"/>
    </row>
    <row r="34" spans="1:26" ht="12.75" customHeight="1" x14ac:dyDescent="0.25">
      <c r="A34" s="1"/>
      <c r="B34" s="6"/>
      <c r="C34" s="73" t="s">
        <v>36</v>
      </c>
      <c r="D34" s="73"/>
      <c r="E34" s="73"/>
      <c r="F34" s="1"/>
      <c r="G34" s="1"/>
      <c r="H34" s="1"/>
      <c r="I34" s="1"/>
      <c r="J34" s="1"/>
      <c r="K34" s="1"/>
      <c r="L34" s="1"/>
      <c r="M34" s="58"/>
      <c r="N34" s="58"/>
      <c r="O34" s="58"/>
      <c r="P34" s="8"/>
      <c r="Q34" s="1"/>
      <c r="R34" s="1"/>
      <c r="S34" s="1"/>
      <c r="T34" s="1"/>
      <c r="U34" s="1"/>
      <c r="V34" s="1"/>
      <c r="W34" s="1"/>
      <c r="X34" s="1"/>
      <c r="Y34" s="1"/>
      <c r="Z34" s="1"/>
    </row>
    <row r="35" spans="1:26" ht="12.75" customHeight="1" x14ac:dyDescent="0.25">
      <c r="A35" s="1"/>
      <c r="B35" s="6"/>
      <c r="C35" s="73"/>
      <c r="D35" s="73"/>
      <c r="E35" s="73"/>
      <c r="F35" s="1"/>
      <c r="G35" s="1"/>
      <c r="H35" s="1"/>
      <c r="I35" s="1"/>
      <c r="J35" s="1"/>
      <c r="K35" s="1"/>
      <c r="L35" s="1"/>
      <c r="M35" s="58"/>
      <c r="N35" s="58"/>
      <c r="O35" s="58"/>
      <c r="P35" s="8"/>
      <c r="Q35" s="1"/>
      <c r="R35" s="1"/>
      <c r="S35" s="1"/>
      <c r="T35" s="1"/>
      <c r="U35" s="1"/>
      <c r="V35" s="1"/>
      <c r="W35" s="1"/>
      <c r="X35" s="1"/>
      <c r="Y35" s="1"/>
      <c r="Z35" s="1"/>
    </row>
    <row r="36" spans="1:26" ht="12.75" customHeight="1" x14ac:dyDescent="0.25">
      <c r="A36" s="1"/>
      <c r="B36" s="6"/>
      <c r="C36" s="59"/>
      <c r="D36" s="1"/>
      <c r="E36" s="1"/>
      <c r="F36" s="1"/>
      <c r="G36" s="1"/>
      <c r="H36" s="1"/>
      <c r="I36" s="1"/>
      <c r="J36" s="1"/>
      <c r="K36" s="1"/>
      <c r="L36" s="1"/>
      <c r="M36" s="1"/>
      <c r="N36" s="1"/>
      <c r="O36" s="1"/>
      <c r="P36" s="8"/>
      <c r="Q36" s="1"/>
      <c r="R36" s="1"/>
      <c r="S36" s="1"/>
      <c r="T36" s="1"/>
      <c r="U36" s="1"/>
      <c r="V36" s="1"/>
      <c r="W36" s="1"/>
      <c r="X36" s="1"/>
      <c r="Y36" s="1"/>
      <c r="Z36" s="1"/>
    </row>
    <row r="37" spans="1:26" ht="12.75" customHeight="1" thickBot="1" x14ac:dyDescent="0.3">
      <c r="A37" s="1"/>
      <c r="B37" s="60"/>
      <c r="C37" s="61"/>
      <c r="D37" s="61"/>
      <c r="E37" s="61"/>
      <c r="F37" s="61"/>
      <c r="G37" s="61"/>
      <c r="H37" s="61"/>
      <c r="I37" s="61"/>
      <c r="J37" s="61"/>
      <c r="K37" s="61"/>
      <c r="L37" s="61"/>
      <c r="M37" s="61"/>
      <c r="N37" s="61"/>
      <c r="O37" s="61"/>
      <c r="P37" s="62"/>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C19:D19"/>
    <mergeCell ref="F19:M19"/>
    <mergeCell ref="E3:E4"/>
    <mergeCell ref="F3:M4"/>
    <mergeCell ref="F5:M5"/>
    <mergeCell ref="I7:K7"/>
    <mergeCell ref="C17:M17"/>
    <mergeCell ref="C20:D20"/>
    <mergeCell ref="F20:M20"/>
    <mergeCell ref="C21:D21"/>
    <mergeCell ref="F21:M21"/>
    <mergeCell ref="C34:E35"/>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N19:O20 E20:E21" xr:uid="{00000000-0002-0000-0000-000000000000}">
      <formula1>"Si,No"</formula1>
    </dataValidation>
    <dataValidation type="list" allowBlank="1" showErrorMessage="1" sqref="E19" xr:uid="{00000000-0002-0000-0000-000001000000}">
      <formula1>"Si,No,En proceso"</formula1>
    </dataValidation>
  </dataValidations>
  <pageMargins left="0.25" right="0.25" top="0.75" bottom="0.75" header="0.3" footer="0.3"/>
  <pageSetup scale="3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dc:creator>
  <cp:lastModifiedBy>FAVIAN</cp:lastModifiedBy>
  <dcterms:created xsi:type="dcterms:W3CDTF">2021-01-30T00:18:52Z</dcterms:created>
  <dcterms:modified xsi:type="dcterms:W3CDTF">2021-01-30T01:03:46Z</dcterms:modified>
</cp:coreProperties>
</file>