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ontrol Interno 2020\Informe Pormenorizado SCI\"/>
    </mc:Choice>
  </mc:AlternateContent>
  <bookViews>
    <workbookView xWindow="0" yWindow="0" windowWidth="24000" windowHeight="9255"/>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O33" i="1" s="1"/>
  <c r="E33" i="1"/>
  <c r="O31" i="1"/>
  <c r="G31" i="1"/>
  <c r="E31" i="1"/>
  <c r="G29" i="1"/>
  <c r="O29" i="1" s="1"/>
  <c r="E29" i="1"/>
  <c r="G27" i="1"/>
  <c r="O27" i="1" s="1"/>
  <c r="E27" i="1"/>
  <c r="G25" i="1"/>
  <c r="O25" i="1" s="1"/>
  <c r="E25" i="1"/>
  <c r="M7" i="1"/>
</calcChain>
</file>

<file path=xl/sharedStrings.xml><?xml version="1.0" encoding="utf-8"?>
<sst xmlns="http://schemas.openxmlformats.org/spreadsheetml/2006/main" count="38" uniqueCount="34">
  <si>
    <t>Nombre de la Entidad:</t>
  </si>
  <si>
    <t>EMPRESA SOCIAL DEL ESTADO ESE IMSALUD</t>
  </si>
  <si>
    <t>Periodo Evaluado:</t>
  </si>
  <si>
    <t>PERIODO DE EVALUACIÓN DE ENERO A JUNIO DE 2020</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</si>
  <si>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</si>
  <si>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</si>
  <si>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</si>
  <si>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</si>
  <si>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No todos los componentes están operando. Así por ejemplo, el componente Ambiente de Control, una vez evaluado se pudo establecer que, se requieren acciones dirigidas a fortalecer su diseño y puesta en marcha en especial lo relacionado con los mecanismos para el manejo de conflictos de interés; el fortalecimiento para el uso de los canales y/o línea de denuncia interna sobre situaciones irregulares o posibles incumplimientos al código de integridad; fortalecer líneas de reporte en temas clave para la toma de decisiones, atendiendo el Esquema de Líneas de Defensa; La evaluación del impacto del Plan Institucional de Capacitación; La definición de estándares de reporte, periodicidad y responsables frente a diferentes temas críticos de la entidad; El análisis de información asociada con la generación de reportes financieros por parte de la Alta Dirección; La evaluación de la estructura de control y la adecuada formulación y afectación frente a la gestión del riesgo los por cambios en procesos y procedimientos.
Respecto al componente Evaluación del Riesgo, si bien la Alta Dirección ha identificado los riesgos asociados a actividades tercerizadas que pueden afectar la prestación del servicio a los usuarios, basados en los informes de la segunda y tercera línea de defensa no se ha realizado un análisis y adeciada administración de los riesgos asociados a lo identificado.
Respecto al componente Actividades de Control no se han establecido actividades de control interno sobre las actividades realizadas por el proveedor de servicios; no se cuenta con matrices de roles y usuarios siguiendo los principios de segregación de funciones que permitan mayor empoderalmiento por los responables de las oficinas.
Respecto al componente Información y Comunicación, es necesario fortalecer y definir las fuentes de datos (internas y externas), para la captura y procesamiento posterior de información clave para la consecución de metas y objetivos; analizar  de forma periódica  la caracterización de usuarios o grupos de valor, a fin de actualizarla cuando sea pertinente.</t>
  </si>
  <si>
    <t>¿Es efectivo el sistema de control interno para los objetivos evaluados? (Si/No) (Justifique su respuesta):</t>
  </si>
  <si>
    <t>No</t>
  </si>
  <si>
    <t>Una vez evaluada la efectividad del sistema de control interno respecto los requerimientos del instrumento, se pudo determinar que el sistema de control interno no es efectivo debido a que durante el semestre evaluado se han materializado riesgos de gestión que no habían sido identificados y por ende, no se les habían definido controles, así como, un monitoreo por parte de los líderes de procesos. Otros de los factores que infieren la falta de efectividad del sistema de control interno, es el desconocimiento por parte de los líderes de los diferentes procesos de sus responsabilidades frente a la Política de Administración del Riesgo.</t>
  </si>
  <si>
    <t>La entidad cuenta dentro de su Sistema de Control Interno, con una institucionalidad (Líneas de defensa)  que le permita la toma de decisiones frente al control (Si/No) (Justifique su respuesta):</t>
  </si>
  <si>
    <t>Si</t>
  </si>
  <si>
    <r>
      <t>La Entidad cuenta con la Política de Administración de Riesgo, actualizada a través de la Resolución 802 de 2019, en ella se define la siguiente estructura:</t>
    </r>
    <r>
      <rPr>
        <u/>
        <sz val="12"/>
        <color theme="1"/>
        <rFont val="Arial Narrow"/>
        <family val="2"/>
      </rPr>
      <t xml:space="preserve">
</t>
    </r>
    <r>
      <rPr>
        <sz val="12"/>
        <color theme="1"/>
        <rFont val="Arial Narrow"/>
        <family val="2"/>
      </rPr>
      <t xml:space="preserve">La identificación, análisis y valoración de los riesgos así como el seguimiento, análisis y evaluación de los controles, con una periodicidad trimestral, es responsabilidad de los líderes de procesos, siendo estos, integrantes de la </t>
    </r>
    <r>
      <rPr>
        <b/>
        <sz val="12"/>
        <color theme="1"/>
        <rFont val="Arial Narrow"/>
        <family val="2"/>
      </rPr>
      <t>Primera Línea de Defensa</t>
    </r>
    <r>
      <rPr>
        <sz val="12"/>
        <color theme="1"/>
        <rFont val="Arial Narrow"/>
        <family val="2"/>
      </rPr>
      <t xml:space="preserve">. Al Mapa de Riesgo por Procesos de la ESE IMSALUD se le debe realizar seguimiento y evaluación trimestral a través de los indicadores establecidos en cada proceso para verificar el avance y efectividad de las acciones propuestas y su impacto frente al riesgo asociado, a cargo de la 1° línea de defensa.
La dependencia de Planeación o quien haga las veces de asesores de la planeación, como </t>
    </r>
    <r>
      <rPr>
        <b/>
        <sz val="12"/>
        <color theme="1"/>
        <rFont val="Arial Narrow"/>
        <family val="2"/>
      </rPr>
      <t>Segunda Línea de Defensa</t>
    </r>
    <r>
      <rPr>
        <sz val="12"/>
        <color theme="1"/>
        <rFont val="Arial Narrow"/>
        <family val="2"/>
      </rPr>
      <t xml:space="preserve"> del MECI, tendrán la responsabilidad de asesorar los procesos en la gestión del riesgo así como la de consolidar el Mapa de Riesgos Institucional y de Corrupción en la empresa.
La supervisión y Revisión del adecuado diseño y ejecución de los controles para la mitigación de los riesgos que se han establecido por parte de la primera línea de defensa y a su vez realizar las recomendaciones y seguimiento para el fortalecimiento de los mismos será ejecutada por la Oficina de Control Interno de Gestión de la ESE IMSALUD como </t>
    </r>
    <r>
      <rPr>
        <b/>
        <sz val="12"/>
        <color theme="1"/>
        <rFont val="Arial Narrow"/>
        <family val="2"/>
      </rPr>
      <t>Tercera Línea de Defensa</t>
    </r>
    <r>
      <rPr>
        <sz val="12"/>
        <color theme="1"/>
        <rFont val="Arial Narrow"/>
        <family val="2"/>
      </rPr>
      <t xml:space="preserve"> del MECI y se definen en el Plan Anual de Auditorias.</t>
    </r>
  </si>
  <si>
    <t>Componente</t>
  </si>
  <si>
    <t>¿El componente está presente y funcionando?</t>
  </si>
  <si>
    <t>Nivel de Cumplimiento componente</t>
  </si>
  <si>
    <r>
      <rPr>
        <b/>
        <u/>
        <sz val="12"/>
        <color theme="0"/>
        <rFont val="Arial"/>
      </rPr>
      <t xml:space="preserve"> Estado actual:</t>
    </r>
    <r>
      <rPr>
        <b/>
        <sz val="12"/>
        <color theme="0"/>
        <rFont val="Arial"/>
      </rPr>
      <t xml:space="preserve"> Explicación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</si>
  <si>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</si>
  <si>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</si>
  <si>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</si>
  <si>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</si>
  <si>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t xml:space="preserve">En la ESE IMSALUD el componente </t>
    </r>
    <r>
      <rPr>
        <b/>
        <sz val="11"/>
        <color rgb="FF000000"/>
        <rFont val="Arial Narrow"/>
        <family val="2"/>
      </rPr>
      <t>Ambiente de Control</t>
    </r>
    <r>
      <rPr>
        <sz val="11"/>
        <color rgb="FF000000"/>
        <rFont val="Arial Narrow"/>
      </rPr>
      <t xml:space="preserve"> se encuentra presente  y funcionando, pero requiere mejoras frente a su diseño, ya que  opera de manera efectiva.</t>
    </r>
  </si>
  <si>
    <t>N/A</t>
  </si>
  <si>
    <t>Evaluación de riesgos</t>
  </si>
  <si>
    <r>
      <t xml:space="preserve">En la ESE IMSALUD el componente </t>
    </r>
    <r>
      <rPr>
        <b/>
        <sz val="10"/>
        <color theme="1"/>
        <rFont val="Arial"/>
        <family val="2"/>
      </rPr>
      <t xml:space="preserve">Evaluación de riesgos </t>
    </r>
    <r>
      <rPr>
        <sz val="10"/>
        <color theme="1"/>
        <rFont val="Arial"/>
        <family val="2"/>
      </rPr>
      <t>se encuentra presente y funcionando, pero requiere acciones dirigidas a fortalecer  o mejorar su diseño y/o ejecución.</t>
    </r>
  </si>
  <si>
    <t>Actividades de control</t>
  </si>
  <si>
    <r>
      <t xml:space="preserve">En la ESE IMSALUD el componente </t>
    </r>
    <r>
      <rPr>
        <b/>
        <sz val="10"/>
        <color theme="1"/>
        <rFont val="Arial"/>
        <family val="2"/>
      </rPr>
      <t xml:space="preserve">Actividades de Control </t>
    </r>
    <r>
      <rPr>
        <sz val="10"/>
        <color theme="1"/>
        <rFont val="Arial"/>
        <family val="2"/>
      </rPr>
      <t>se encuentra presente y funcionando, pero requiere acciones dirigidas a fortalecer  o mejorar su diseño y/o ejecución.</t>
    </r>
  </si>
  <si>
    <t>Información y comunicación</t>
  </si>
  <si>
    <r>
      <t xml:space="preserve">En la ESE IMSALUD el componente </t>
    </r>
    <r>
      <rPr>
        <b/>
        <sz val="11"/>
        <color rgb="FF000000"/>
        <rFont val="Arial Narrow"/>
        <family val="2"/>
      </rPr>
      <t>Información y Comunicación</t>
    </r>
    <r>
      <rPr>
        <sz val="11"/>
        <color rgb="FF000000"/>
        <rFont val="Arial Narrow"/>
      </rPr>
      <t xml:space="preserve"> se encuentra presente  y funcionando, pero requiere mejoras frente a su diseño, ya que  opera de manera efectiva.</t>
    </r>
  </si>
  <si>
    <t xml:space="preserve">Monitoreo </t>
  </si>
  <si>
    <r>
      <t xml:space="preserve">En la ESE IMSALUD el componente </t>
    </r>
    <r>
      <rPr>
        <b/>
        <sz val="11"/>
        <color rgb="FF000000"/>
        <rFont val="Arial Narrow"/>
        <family val="2"/>
      </rPr>
      <t>Monitoreo</t>
    </r>
    <r>
      <rPr>
        <sz val="11"/>
        <color rgb="FF000000"/>
        <rFont val="Arial Narrow"/>
      </rPr>
      <t xml:space="preserve"> se encuentra presente  y funcionando, pero requiere mejoras frente a su diseño, ya que  opera de manera efectiva.</t>
    </r>
  </si>
  <si>
    <t xml:space="preserve">Elaborado por: Apoyo profesionales Lina Marcela Quintero Lara- 
                                                                          Julio Ernesto Hurtado Suarez. 
Revisó: Rosalba R. P 
Aprobó: Rosalba Reategui Pinto- Jefe de Control Interno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</si>
</sst>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b/>
      <sz val="20"/>
      <color theme="0"/>
      <name val="Arial Narrow"/>
    </font>
    <font>
      <b/>
      <sz val="11"/>
      <color rgb="FF000000"/>
      <name val="Arial Narrow"/>
      <family val="2"/>
    </font>
    <font>
      <sz val="10"/>
      <name val="Arial"/>
    </font>
    <font>
      <sz val="11"/>
      <color theme="1"/>
      <name val="Arial Narrow"/>
    </font>
    <font>
      <sz val="11"/>
      <color theme="0"/>
      <name val="Arial Narrow"/>
    </font>
    <font>
      <b/>
      <sz val="18"/>
      <color theme="0"/>
      <name val="Arial"/>
    </font>
    <font>
      <b/>
      <sz val="20"/>
      <color theme="0"/>
      <name val="Arial"/>
    </font>
    <font>
      <sz val="20"/>
      <color rgb="FFFF0000"/>
      <name val="Arial"/>
    </font>
    <font>
      <b/>
      <sz val="12"/>
      <color rgb="FFFF0000"/>
      <name val="Arial"/>
    </font>
    <font>
      <b/>
      <sz val="12"/>
      <color theme="1"/>
      <name val="Arial"/>
    </font>
    <font>
      <b/>
      <sz val="10"/>
      <color theme="1"/>
      <name val="Arial"/>
    </font>
    <font>
      <sz val="24"/>
      <color rgb="FF000000"/>
      <name val="Arial"/>
    </font>
    <font>
      <sz val="12"/>
      <color theme="1"/>
      <name val="Arial Narrow"/>
      <family val="2"/>
    </font>
    <font>
      <sz val="25"/>
      <color theme="1"/>
      <name val="Arial"/>
    </font>
    <font>
      <u/>
      <sz val="12"/>
      <color theme="1"/>
      <name val="Arial Narrow"/>
      <family val="2"/>
    </font>
    <font>
      <b/>
      <sz val="12"/>
      <color theme="1"/>
      <name val="Arial Narrow"/>
      <family val="2"/>
    </font>
    <font>
      <b/>
      <sz val="10"/>
      <color rgb="FFFF0000"/>
      <name val="Arial"/>
    </font>
    <font>
      <b/>
      <sz val="12"/>
      <color theme="0"/>
      <name val="Arial"/>
    </font>
    <font>
      <b/>
      <sz val="12"/>
      <color theme="0"/>
      <name val="Arial"/>
      <family val="2"/>
    </font>
    <font>
      <b/>
      <u/>
      <sz val="12"/>
      <color theme="0"/>
      <name val="Arial"/>
    </font>
    <font>
      <sz val="18"/>
      <color theme="1"/>
      <name val="Arial"/>
    </font>
    <font>
      <b/>
      <sz val="16"/>
      <color theme="1"/>
      <name val="Arial"/>
    </font>
    <font>
      <sz val="11"/>
      <color rgb="FF000000"/>
      <name val="Arial Narrow"/>
      <family val="2"/>
    </font>
    <font>
      <sz val="11"/>
      <color rgb="FF000000"/>
      <name val="Arial Narrow"/>
    </font>
    <font>
      <b/>
      <sz val="12"/>
      <color theme="1"/>
      <name val="Arial"/>
      <family val="2"/>
    </font>
    <font>
      <sz val="10"/>
      <color theme="1"/>
      <name val="Arial"/>
      <family val="2"/>
    </font>
    <font>
      <b/>
      <sz val="10"/>
      <color theme="1"/>
      <name val="Arial"/>
      <family val="2"/>
    </font>
    <font>
      <b/>
      <i/>
      <sz val="10"/>
      <color theme="1"/>
      <name val="Arial"/>
    </font>
  </fonts>
  <fills count="12">
    <fill>
      <patternFill patternType="none"/>
    </fill>
    <fill>
      <patternFill patternType="gray125"/>
    </fill>
    <fill>
      <patternFill patternType="solid">
        <fgColor theme="0"/>
        <bgColor theme="0"/>
      </patternFill>
    </fill>
    <fill>
      <patternFill patternType="solid">
        <fgColor rgb="FF548DD4"/>
        <bgColor rgb="FF548DD4"/>
      </patternFill>
    </fill>
    <fill>
      <patternFill patternType="solid">
        <fgColor theme="0"/>
        <bgColor indexed="64"/>
      </patternFill>
    </fill>
    <fill>
      <patternFill patternType="solid">
        <fgColor rgb="FF366092"/>
        <bgColor rgb="FF366092"/>
      </patternFill>
    </fill>
    <fill>
      <patternFill patternType="solid">
        <fgColor rgb="FFFFCC00"/>
        <bgColor rgb="FFFFCC00"/>
      </patternFill>
    </fill>
    <fill>
      <patternFill patternType="solid">
        <fgColor rgb="FF00B050"/>
        <bgColor rgb="FF00B050"/>
      </patternFill>
    </fill>
    <fill>
      <patternFill patternType="solid">
        <fgColor rgb="FFFFFFFF"/>
        <bgColor rgb="FFFFFFFF"/>
      </patternFill>
    </fill>
    <fill>
      <patternFill patternType="solid">
        <fgColor rgb="FF83A343"/>
        <bgColor rgb="FF83A343"/>
      </patternFill>
    </fill>
    <fill>
      <patternFill patternType="solid">
        <fgColor rgb="FF5F497A"/>
        <bgColor rgb="FF5F497A"/>
      </patternFill>
    </fill>
    <fill>
      <patternFill patternType="solid">
        <fgColor rgb="FF4F6128"/>
        <bgColor rgb="FF4F6128"/>
      </patternFill>
    </fill>
  </fills>
  <borders count="42">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ck">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81829A"/>
      </left>
      <right/>
      <top style="thin">
        <color rgb="FF81829A"/>
      </top>
      <bottom style="thin">
        <color rgb="FF000000"/>
      </bottom>
      <diagonal/>
    </border>
    <border>
      <left/>
      <right/>
      <top style="thin">
        <color rgb="FF81829A"/>
      </top>
      <bottom style="thin">
        <color rgb="FF000000"/>
      </bottom>
      <diagonal/>
    </border>
    <border>
      <left/>
      <right style="thin">
        <color rgb="FF81829A"/>
      </right>
      <top style="thin">
        <color rgb="FF81829A"/>
      </top>
      <bottom style="thin">
        <color rgb="FF000000"/>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96">
    <xf numFmtId="0" fontId="0" fillId="0" borderId="0" xfId="0"/>
    <xf numFmtId="0" fontId="0" fillId="2" borderId="0" xfId="0" applyFont="1" applyFill="1" applyBorder="1"/>
    <xf numFmtId="0" fontId="0" fillId="0" borderId="0" xfId="0" applyFont="1" applyAlignment="1"/>
    <xf numFmtId="0" fontId="0" fillId="2" borderId="1" xfId="0" applyFont="1" applyFill="1" applyBorder="1"/>
    <xf numFmtId="0" fontId="0" fillId="2" borderId="2" xfId="0" applyFont="1" applyFill="1" applyBorder="1"/>
    <xf numFmtId="0" fontId="0" fillId="2" borderId="3" xfId="0" applyFont="1" applyFill="1" applyBorder="1"/>
    <xf numFmtId="0" fontId="0" fillId="2" borderId="4" xfId="0" applyFont="1" applyFill="1" applyBorder="1"/>
    <xf numFmtId="0" fontId="1" fillId="3"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3" fillId="0" borderId="7" xfId="0" applyFont="1" applyBorder="1"/>
    <xf numFmtId="0" fontId="3" fillId="0" borderId="8" xfId="0" applyFont="1" applyBorder="1"/>
    <xf numFmtId="0" fontId="4" fillId="2" borderId="0" xfId="0" applyFont="1" applyFill="1" applyBorder="1" applyAlignment="1">
      <alignment horizontal="center"/>
    </xf>
    <xf numFmtId="0" fontId="0" fillId="2" borderId="9" xfId="0" applyFont="1" applyFill="1" applyBorder="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1" fillId="3" borderId="14" xfId="0" applyFont="1" applyFill="1" applyBorder="1" applyAlignment="1">
      <alignment horizontal="center" vertical="center"/>
    </xf>
    <xf numFmtId="0" fontId="2" fillId="2" borderId="15" xfId="0" applyFont="1" applyFill="1" applyBorder="1" applyAlignment="1">
      <alignment horizontal="center" vertical="center"/>
    </xf>
    <xf numFmtId="0" fontId="3" fillId="0" borderId="16" xfId="0" applyFont="1" applyBorder="1"/>
    <xf numFmtId="0" fontId="3" fillId="0" borderId="17" xfId="0" applyFont="1" applyBorder="1"/>
    <xf numFmtId="14" fontId="4" fillId="2" borderId="0" xfId="0" applyNumberFormat="1" applyFont="1" applyFill="1" applyBorder="1" applyAlignment="1">
      <alignment horizontal="center"/>
    </xf>
    <xf numFmtId="0" fontId="5" fillId="2" borderId="0" xfId="0" applyFont="1" applyFill="1" applyBorder="1" applyAlignment="1">
      <alignment vertical="center"/>
    </xf>
    <xf numFmtId="0" fontId="6" fillId="3" borderId="18" xfId="0" applyFont="1" applyFill="1" applyBorder="1" applyAlignment="1">
      <alignment horizontal="center" vertical="center" wrapText="1"/>
    </xf>
    <xf numFmtId="0" fontId="3" fillId="0" borderId="19" xfId="0" applyFont="1" applyBorder="1"/>
    <xf numFmtId="0" fontId="3" fillId="0" borderId="20" xfId="0" applyFont="1" applyBorder="1"/>
    <xf numFmtId="9" fontId="7" fillId="3" borderId="21" xfId="0" applyNumberFormat="1" applyFont="1" applyFill="1" applyBorder="1" applyAlignment="1">
      <alignment horizontal="center" vertical="center"/>
    </xf>
    <xf numFmtId="0" fontId="8" fillId="2" borderId="0" xfId="0" applyFont="1" applyFill="1" applyBorder="1" applyAlignment="1">
      <alignment horizontal="center" vertical="center"/>
    </xf>
    <xf numFmtId="0" fontId="9" fillId="2" borderId="0" xfId="0" applyFont="1" applyFill="1" applyBorder="1"/>
    <xf numFmtId="0" fontId="6"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6" fillId="2" borderId="0"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0" xfId="0" applyFont="1" applyFill="1" applyBorder="1" applyAlignment="1">
      <alignment horizontal="center" vertical="center"/>
    </xf>
    <xf numFmtId="49" fontId="11" fillId="2" borderId="25" xfId="0" applyNumberFormat="1" applyFont="1" applyFill="1" applyBorder="1" applyAlignment="1">
      <alignment horizontal="left" vertical="center" wrapText="1"/>
    </xf>
    <xf numFmtId="0" fontId="3" fillId="0" borderId="26" xfId="0" applyFont="1" applyBorder="1"/>
    <xf numFmtId="49" fontId="12" fillId="2" borderId="27" xfId="0" applyNumberFormat="1" applyFont="1" applyFill="1" applyBorder="1" applyAlignment="1">
      <alignment horizontal="center" vertical="center" wrapText="1"/>
    </xf>
    <xf numFmtId="49" fontId="13" fillId="4" borderId="28" xfId="0" applyNumberFormat="1" applyFont="1" applyFill="1" applyBorder="1" applyAlignment="1" applyProtection="1">
      <alignment horizontal="left" vertical="center" wrapText="1"/>
      <protection locked="0"/>
    </xf>
    <xf numFmtId="49" fontId="13" fillId="4" borderId="29" xfId="0" applyNumberFormat="1" applyFont="1" applyFill="1" applyBorder="1" applyAlignment="1" applyProtection="1">
      <alignment horizontal="left" vertical="center" wrapText="1"/>
      <protection locked="0"/>
    </xf>
    <xf numFmtId="49" fontId="13" fillId="4" borderId="30" xfId="0" applyNumberFormat="1" applyFont="1" applyFill="1" applyBorder="1" applyAlignment="1" applyProtection="1">
      <alignment horizontal="left" vertical="center" wrapText="1"/>
      <protection locked="0"/>
    </xf>
    <xf numFmtId="49" fontId="0" fillId="2" borderId="0" xfId="0" applyNumberFormat="1" applyFont="1" applyFill="1" applyBorder="1" applyAlignment="1">
      <alignment horizontal="left" vertical="top" wrapText="1"/>
    </xf>
    <xf numFmtId="49" fontId="14" fillId="2" borderId="27" xfId="0" applyNumberFormat="1" applyFont="1" applyFill="1" applyBorder="1" applyAlignment="1">
      <alignment horizontal="center" vertical="center" wrapText="1"/>
    </xf>
    <xf numFmtId="49" fontId="13" fillId="0" borderId="28" xfId="0" applyNumberFormat="1" applyFont="1" applyFill="1" applyBorder="1" applyAlignment="1" applyProtection="1">
      <alignment horizontal="left" vertical="center" wrapText="1"/>
      <protection locked="0"/>
    </xf>
    <xf numFmtId="49" fontId="13" fillId="0" borderId="29" xfId="0" applyNumberFormat="1" applyFont="1" applyFill="1" applyBorder="1" applyAlignment="1" applyProtection="1">
      <alignment horizontal="left" vertical="center" wrapText="1"/>
      <protection locked="0"/>
    </xf>
    <xf numFmtId="49" fontId="13" fillId="0" borderId="30" xfId="0" applyNumberFormat="1" applyFont="1" applyFill="1" applyBorder="1" applyAlignment="1" applyProtection="1">
      <alignment horizontal="left" vertical="center" wrapText="1"/>
      <protection locked="0"/>
    </xf>
    <xf numFmtId="49" fontId="11" fillId="2" borderId="31" xfId="0" applyNumberFormat="1" applyFont="1" applyFill="1" applyBorder="1" applyAlignment="1">
      <alignment horizontal="left" vertical="center" wrapText="1"/>
    </xf>
    <xf numFmtId="0" fontId="3" fillId="0" borderId="32" xfId="0" applyFont="1" applyBorder="1"/>
    <xf numFmtId="0" fontId="17" fillId="2" borderId="0" xfId="0" applyFont="1" applyFill="1" applyBorder="1" applyAlignment="1">
      <alignment wrapText="1"/>
    </xf>
    <xf numFmtId="0" fontId="6" fillId="5" borderId="33" xfId="0" applyFont="1" applyFill="1" applyBorder="1" applyAlignment="1">
      <alignment horizontal="center" vertical="center" wrapText="1"/>
    </xf>
    <xf numFmtId="0" fontId="10" fillId="0" borderId="0" xfId="0" applyFont="1" applyAlignment="1">
      <alignment horizontal="center" vertical="center" wrapText="1"/>
    </xf>
    <xf numFmtId="0" fontId="18" fillId="5" borderId="33" xfId="0" applyFont="1" applyFill="1" applyBorder="1" applyAlignment="1">
      <alignment horizontal="center" vertical="center" wrapText="1"/>
    </xf>
    <xf numFmtId="0" fontId="19" fillId="5" borderId="2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8" fillId="3" borderId="34"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1" fillId="2" borderId="0" xfId="0" applyFont="1" applyFill="1" applyBorder="1" applyAlignment="1">
      <alignment wrapText="1"/>
    </xf>
    <xf numFmtId="0" fontId="21" fillId="0" borderId="0" xfId="0" applyFont="1" applyAlignment="1">
      <alignment horizontal="center" wrapText="1"/>
    </xf>
    <xf numFmtId="0" fontId="0" fillId="0" borderId="0" xfId="0" applyFont="1"/>
    <xf numFmtId="0" fontId="0" fillId="0" borderId="35" xfId="0" applyFont="1" applyBorder="1"/>
    <xf numFmtId="0" fontId="6" fillId="6" borderId="14" xfId="0" applyFont="1" applyFill="1" applyBorder="1" applyAlignment="1">
      <alignment horizontal="center" vertical="center" wrapText="1"/>
    </xf>
    <xf numFmtId="0" fontId="18" fillId="0" borderId="0" xfId="0" applyFont="1" applyAlignment="1">
      <alignment vertical="center"/>
    </xf>
    <xf numFmtId="0" fontId="10" fillId="0" borderId="14" xfId="0" applyFont="1" applyBorder="1" applyAlignment="1">
      <alignment horizontal="center" vertical="center"/>
    </xf>
    <xf numFmtId="9" fontId="10" fillId="0" borderId="0" xfId="0" applyNumberFormat="1" applyFont="1" applyAlignment="1">
      <alignment vertical="center"/>
    </xf>
    <xf numFmtId="9" fontId="22" fillId="7" borderId="14" xfId="0" applyNumberFormat="1" applyFont="1" applyFill="1" applyBorder="1" applyAlignment="1">
      <alignment horizontal="center" vertical="center"/>
    </xf>
    <xf numFmtId="0" fontId="23" fillId="8" borderId="36" xfId="0" applyFont="1" applyFill="1" applyBorder="1" applyAlignment="1">
      <alignment vertical="center" wrapText="1"/>
    </xf>
    <xf numFmtId="0" fontId="10" fillId="0" borderId="0" xfId="0" applyFont="1" applyAlignment="1">
      <alignment vertical="center"/>
    </xf>
    <xf numFmtId="0" fontId="10" fillId="0" borderId="17" xfId="0" applyFont="1" applyBorder="1" applyAlignment="1">
      <alignment vertical="center"/>
    </xf>
    <xf numFmtId="0" fontId="25" fillId="0" borderId="17" xfId="0" applyFont="1" applyBorder="1" applyAlignment="1">
      <alignment horizontal="center" vertical="center"/>
    </xf>
    <xf numFmtId="0" fontId="10" fillId="0" borderId="0" xfId="0" applyFont="1" applyAlignment="1">
      <alignment horizontal="left" vertical="center"/>
    </xf>
    <xf numFmtId="9" fontId="10" fillId="0" borderId="14" xfId="0" applyNumberFormat="1" applyFont="1" applyBorder="1" applyAlignment="1">
      <alignment horizontal="center" vertical="center"/>
    </xf>
    <xf numFmtId="0" fontId="10" fillId="2" borderId="9" xfId="0" applyFont="1" applyFill="1" applyBorder="1" applyAlignment="1">
      <alignment vertical="center"/>
    </xf>
    <xf numFmtId="0" fontId="10" fillId="2" borderId="0" xfId="0" applyFont="1" applyFill="1" applyBorder="1" applyAlignment="1">
      <alignment vertical="center"/>
    </xf>
    <xf numFmtId="0" fontId="0" fillId="0" borderId="0" xfId="0" applyFont="1" applyAlignment="1">
      <alignment horizontal="center"/>
    </xf>
    <xf numFmtId="0" fontId="0" fillId="0" borderId="14" xfId="0" applyFont="1" applyBorder="1"/>
    <xf numFmtId="0" fontId="0" fillId="0" borderId="37" xfId="0" applyFont="1" applyBorder="1"/>
    <xf numFmtId="0" fontId="0" fillId="0" borderId="0" xfId="0" applyFont="1" applyAlignment="1">
      <alignment horizontal="left"/>
    </xf>
    <xf numFmtId="0" fontId="0" fillId="0" borderId="14" xfId="0" applyFont="1" applyBorder="1" applyAlignment="1">
      <alignment horizontal="left"/>
    </xf>
    <xf numFmtId="0" fontId="6" fillId="9" borderId="14" xfId="0" applyFont="1" applyFill="1" applyBorder="1" applyAlignment="1">
      <alignment horizontal="center" vertical="center" wrapText="1"/>
    </xf>
    <xf numFmtId="0" fontId="26" fillId="0" borderId="38" xfId="0" applyFont="1" applyBorder="1" applyAlignment="1">
      <alignment vertical="center" wrapText="1"/>
    </xf>
    <xf numFmtId="0" fontId="0" fillId="0" borderId="17" xfId="0" applyFont="1" applyBorder="1"/>
    <xf numFmtId="0" fontId="10" fillId="0" borderId="17" xfId="0" applyFont="1" applyBorder="1" applyAlignment="1">
      <alignment horizontal="center" vertical="center"/>
    </xf>
    <xf numFmtId="0" fontId="0" fillId="0" borderId="38" xfId="0" applyFont="1" applyBorder="1"/>
    <xf numFmtId="0" fontId="6" fillId="3" borderId="14" xfId="0" applyFont="1" applyFill="1" applyBorder="1" applyAlignment="1">
      <alignment horizontal="center" vertical="center" wrapText="1"/>
    </xf>
    <xf numFmtId="0" fontId="6" fillId="10" borderId="14" xfId="0" applyFont="1" applyFill="1" applyBorder="1" applyAlignment="1">
      <alignment horizontal="center" vertical="center" wrapText="1"/>
    </xf>
    <xf numFmtId="0" fontId="6" fillId="11" borderId="14" xfId="0" applyFont="1" applyFill="1" applyBorder="1" applyAlignment="1">
      <alignment horizontal="center" vertical="center" wrapText="1"/>
    </xf>
    <xf numFmtId="0" fontId="18" fillId="2" borderId="0" xfId="0" applyFont="1" applyFill="1" applyBorder="1" applyAlignment="1">
      <alignment vertical="center"/>
    </xf>
    <xf numFmtId="0" fontId="10" fillId="2" borderId="0" xfId="0" applyFont="1" applyFill="1" applyBorder="1" applyAlignment="1">
      <alignment horizontal="left" vertical="center"/>
    </xf>
    <xf numFmtId="0" fontId="28" fillId="2" borderId="0" xfId="0" applyFont="1" applyFill="1" applyBorder="1" applyAlignment="1">
      <alignment vertical="center"/>
    </xf>
    <xf numFmtId="0" fontId="0" fillId="2" borderId="40" xfId="0" applyFont="1" applyFill="1" applyBorder="1"/>
    <xf numFmtId="0" fontId="0" fillId="2" borderId="41" xfId="0" applyFont="1" applyFill="1" applyBorder="1"/>
    <xf numFmtId="0" fontId="0" fillId="2" borderId="4" xfId="0" applyFont="1" applyFill="1" applyBorder="1" applyAlignment="1">
      <alignment horizontal="left" vertical="top" wrapText="1"/>
    </xf>
    <xf numFmtId="0" fontId="0" fillId="2" borderId="0" xfId="0" applyFont="1" applyFill="1" applyBorder="1" applyAlignment="1">
      <alignment horizontal="left" vertical="top"/>
    </xf>
    <xf numFmtId="0" fontId="0" fillId="2" borderId="39" xfId="0" applyFont="1" applyFill="1" applyBorder="1" applyAlignment="1">
      <alignment horizontal="left" vertical="top"/>
    </xf>
    <xf numFmtId="0" fontId="0" fillId="2" borderId="40" xfId="0" applyFont="1" applyFill="1" applyBorder="1" applyAlignment="1">
      <alignment horizontal="left" vertical="top"/>
    </xf>
  </cellXfs>
  <cellStyles count="1">
    <cellStyle name="Normal" xfId="0" builtinId="0"/>
  </cellStyles>
  <dxfs count="22">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none"/>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2171700</xdr:colOff>
      <xdr:row>6</xdr:row>
      <xdr:rowOff>85725</xdr:rowOff>
    </xdr:from>
    <xdr:ext cx="4400550" cy="2390775"/>
    <xdr:pic>
      <xdr:nvPicPr>
        <xdr:cNvPr id="2" name="image1.png"/>
        <xdr:cNvPicPr preferRelativeResize="0"/>
      </xdr:nvPicPr>
      <xdr:blipFill>
        <a:blip xmlns:r="http://schemas.openxmlformats.org/officeDocument/2006/relationships" r:embed="rId1" cstate="print"/>
        <a:stretch>
          <a:fillRect/>
        </a:stretch>
      </xdr:blipFill>
      <xdr:spPr>
        <a:xfrm>
          <a:off x="2609850" y="1685925"/>
          <a:ext cx="4400550" cy="23907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valuacion%20sistema%20control%20interno%20formato%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N2">
            <v>0.57291666666666663</v>
          </cell>
        </row>
        <row r="26">
          <cell r="N26">
            <v>0.5</v>
          </cell>
        </row>
        <row r="43">
          <cell r="N43">
            <v>0.375</v>
          </cell>
        </row>
        <row r="55">
          <cell r="N55">
            <v>0.6071428571428571</v>
          </cell>
        </row>
        <row r="69">
          <cell r="N69">
            <v>0.7142857142857143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B31" workbookViewId="0">
      <selection activeCell="B36" sqref="B36:E37"/>
    </sheetView>
  </sheetViews>
  <sheetFormatPr baseColWidth="10" defaultColWidth="14.42578125" defaultRowHeight="15" x14ac:dyDescent="0.25"/>
  <cols>
    <col min="1" max="1" width="3.140625" style="2" customWidth="1"/>
    <col min="2" max="2" width="3.42578125" style="2" customWidth="1"/>
    <col min="3" max="3" width="35.5703125" style="2" customWidth="1"/>
    <col min="4" max="4" width="2.5703125" style="2" customWidth="1"/>
    <col min="5" max="5" width="38.7109375" style="2" customWidth="1"/>
    <col min="6" max="6" width="10.85546875" style="2" customWidth="1"/>
    <col min="7" max="7" width="23.42578125" style="2" customWidth="1"/>
    <col min="8" max="8" width="7.5703125" style="2" customWidth="1"/>
    <col min="9" max="9" width="68.140625" style="2" customWidth="1"/>
    <col min="10" max="10" width="5.85546875" style="2" customWidth="1"/>
    <col min="11" max="11" width="28.140625" style="2" customWidth="1"/>
    <col min="12" max="12" width="4.28515625" style="2" customWidth="1"/>
    <col min="13" max="13" width="78.7109375" style="2" customWidth="1"/>
    <col min="14" max="14" width="5.85546875" style="2" customWidth="1"/>
    <col min="15" max="15" width="24.85546875" style="2" customWidth="1"/>
    <col min="16" max="16" width="7" style="2" customWidth="1"/>
    <col min="17" max="26" width="11.42578125" style="2" customWidth="1"/>
    <col min="27" max="16384" width="14.42578125" style="2"/>
  </cols>
  <sheetData>
    <row r="1" spans="1:26" ht="12.75" customHeight="1" thickBot="1" x14ac:dyDescent="0.3">
      <c r="A1" s="1"/>
      <c r="B1" s="1"/>
      <c r="C1" s="1"/>
      <c r="D1" s="1"/>
      <c r="E1" s="1"/>
      <c r="F1" s="1"/>
      <c r="G1" s="1"/>
      <c r="H1" s="1"/>
      <c r="I1" s="1"/>
      <c r="J1" s="1"/>
      <c r="K1" s="1"/>
      <c r="L1" s="1"/>
      <c r="M1" s="1"/>
      <c r="N1" s="1"/>
      <c r="O1" s="1"/>
      <c r="P1" s="1"/>
      <c r="Q1" s="1"/>
      <c r="R1" s="1"/>
      <c r="S1" s="1"/>
      <c r="T1" s="1"/>
      <c r="U1" s="1"/>
      <c r="V1" s="1"/>
      <c r="W1" s="1"/>
      <c r="X1" s="1"/>
      <c r="Y1" s="1"/>
      <c r="Z1" s="1"/>
    </row>
    <row r="2" spans="1:26" ht="18" customHeight="1" thickTop="1" x14ac:dyDescent="0.25">
      <c r="A2" s="1"/>
      <c r="B2" s="3"/>
      <c r="C2" s="4"/>
      <c r="D2" s="4"/>
      <c r="E2" s="4"/>
      <c r="F2" s="4"/>
      <c r="G2" s="4"/>
      <c r="H2" s="4"/>
      <c r="I2" s="4"/>
      <c r="J2" s="4"/>
      <c r="K2" s="4"/>
      <c r="L2" s="4"/>
      <c r="M2" s="4"/>
      <c r="N2" s="4"/>
      <c r="O2" s="4"/>
      <c r="P2" s="5"/>
      <c r="Q2" s="1"/>
      <c r="R2" s="1"/>
      <c r="S2" s="1"/>
      <c r="T2" s="1"/>
      <c r="U2" s="1"/>
      <c r="V2" s="1"/>
      <c r="W2" s="1"/>
      <c r="X2" s="1"/>
      <c r="Y2" s="1"/>
      <c r="Z2" s="1"/>
    </row>
    <row r="3" spans="1:26" ht="18" customHeight="1" x14ac:dyDescent="0.3">
      <c r="A3" s="1"/>
      <c r="B3" s="6"/>
      <c r="C3" s="1"/>
      <c r="D3" s="1"/>
      <c r="E3" s="7" t="s">
        <v>0</v>
      </c>
      <c r="F3" s="8" t="s">
        <v>1</v>
      </c>
      <c r="G3" s="9"/>
      <c r="H3" s="9"/>
      <c r="I3" s="9"/>
      <c r="J3" s="9"/>
      <c r="K3" s="9"/>
      <c r="L3" s="9"/>
      <c r="M3" s="10"/>
      <c r="N3" s="11"/>
      <c r="O3" s="11"/>
      <c r="P3" s="12"/>
      <c r="Q3" s="1"/>
      <c r="R3" s="1"/>
      <c r="S3" s="1"/>
      <c r="T3" s="1"/>
      <c r="U3" s="1"/>
      <c r="V3" s="1"/>
      <c r="W3" s="1"/>
      <c r="X3" s="1"/>
      <c r="Y3" s="1"/>
      <c r="Z3" s="1"/>
    </row>
    <row r="4" spans="1:26" ht="18" customHeight="1" x14ac:dyDescent="0.3">
      <c r="A4" s="1"/>
      <c r="B4" s="6"/>
      <c r="C4" s="1"/>
      <c r="D4" s="1"/>
      <c r="E4" s="13"/>
      <c r="F4" s="14"/>
      <c r="G4" s="15"/>
      <c r="H4" s="15"/>
      <c r="I4" s="15"/>
      <c r="J4" s="15"/>
      <c r="K4" s="15"/>
      <c r="L4" s="15"/>
      <c r="M4" s="16"/>
      <c r="N4" s="11"/>
      <c r="O4" s="11"/>
      <c r="P4" s="12"/>
      <c r="Q4" s="1"/>
      <c r="R4" s="1"/>
      <c r="S4" s="1"/>
      <c r="T4" s="1"/>
      <c r="U4" s="1"/>
      <c r="V4" s="1"/>
      <c r="W4" s="1"/>
      <c r="X4" s="1"/>
      <c r="Y4" s="1"/>
      <c r="Z4" s="1"/>
    </row>
    <row r="5" spans="1:26" ht="41.25" customHeight="1" x14ac:dyDescent="0.3">
      <c r="A5" s="1"/>
      <c r="B5" s="6"/>
      <c r="C5" s="1"/>
      <c r="D5" s="1"/>
      <c r="E5" s="17" t="s">
        <v>2</v>
      </c>
      <c r="F5" s="18" t="s">
        <v>3</v>
      </c>
      <c r="G5" s="19"/>
      <c r="H5" s="19"/>
      <c r="I5" s="19"/>
      <c r="J5" s="19"/>
      <c r="K5" s="19"/>
      <c r="L5" s="19"/>
      <c r="M5" s="20"/>
      <c r="N5" s="21"/>
      <c r="O5" s="21"/>
      <c r="P5" s="12"/>
      <c r="Q5" s="1"/>
      <c r="R5" s="1"/>
      <c r="S5" s="1"/>
      <c r="T5" s="1"/>
      <c r="U5" s="1"/>
      <c r="V5" s="1"/>
      <c r="W5" s="1"/>
      <c r="X5" s="1"/>
      <c r="Y5" s="1"/>
      <c r="Z5" s="1"/>
    </row>
    <row r="6" spans="1:26" ht="18" customHeight="1" thickBot="1" x14ac:dyDescent="0.35">
      <c r="A6" s="1"/>
      <c r="B6" s="6"/>
      <c r="C6" s="1"/>
      <c r="D6" s="1"/>
      <c r="E6" s="22"/>
      <c r="F6" s="21"/>
      <c r="G6" s="21"/>
      <c r="H6" s="21"/>
      <c r="I6" s="21"/>
      <c r="J6" s="21"/>
      <c r="K6" s="21"/>
      <c r="L6" s="21"/>
      <c r="M6" s="1"/>
      <c r="N6" s="1"/>
      <c r="O6" s="1"/>
      <c r="P6" s="12"/>
      <c r="Q6" s="1"/>
      <c r="R6" s="1"/>
      <c r="S6" s="1"/>
      <c r="T6" s="1"/>
      <c r="U6" s="1"/>
      <c r="V6" s="1"/>
      <c r="W6" s="1"/>
      <c r="X6" s="1"/>
      <c r="Y6" s="1"/>
      <c r="Z6" s="1"/>
    </row>
    <row r="7" spans="1:26" ht="93" customHeight="1" thickBot="1" x14ac:dyDescent="0.3">
      <c r="A7" s="1"/>
      <c r="B7" s="6"/>
      <c r="C7" s="1"/>
      <c r="D7" s="1"/>
      <c r="E7" s="1"/>
      <c r="F7" s="1"/>
      <c r="G7" s="1"/>
      <c r="H7" s="1"/>
      <c r="I7" s="23" t="s">
        <v>4</v>
      </c>
      <c r="J7" s="24"/>
      <c r="K7" s="25"/>
      <c r="L7" s="1"/>
      <c r="M7" s="26">
        <f>+AVERAGE(G25,G27,G29,G31,G33)</f>
        <v>0.55386904761904765</v>
      </c>
      <c r="N7" s="27"/>
      <c r="O7" s="27"/>
      <c r="P7" s="12"/>
      <c r="Q7" s="1"/>
      <c r="R7" s="1"/>
      <c r="S7" s="1"/>
      <c r="T7" s="1"/>
      <c r="U7" s="1"/>
      <c r="V7" s="1"/>
      <c r="W7" s="1"/>
      <c r="X7" s="1"/>
      <c r="Y7" s="1"/>
      <c r="Z7" s="1"/>
    </row>
    <row r="8" spans="1:26" ht="18" customHeight="1" x14ac:dyDescent="0.25">
      <c r="A8" s="1"/>
      <c r="B8" s="6"/>
      <c r="C8" s="1"/>
      <c r="D8" s="1"/>
      <c r="E8" s="1"/>
      <c r="F8" s="1"/>
      <c r="G8" s="1"/>
      <c r="H8" s="1"/>
      <c r="I8" s="1"/>
      <c r="J8" s="1"/>
      <c r="K8" s="1"/>
      <c r="L8" s="1"/>
      <c r="M8" s="28"/>
      <c r="N8" s="28"/>
      <c r="O8" s="28"/>
      <c r="P8" s="12"/>
      <c r="Q8" s="1"/>
      <c r="R8" s="1"/>
      <c r="S8" s="1"/>
      <c r="T8" s="1"/>
      <c r="U8" s="1"/>
      <c r="V8" s="1"/>
      <c r="W8" s="1"/>
      <c r="X8" s="1"/>
      <c r="Y8" s="1"/>
      <c r="Z8" s="1"/>
    </row>
    <row r="9" spans="1:26" ht="18" customHeight="1" x14ac:dyDescent="0.25">
      <c r="A9" s="1"/>
      <c r="B9" s="6"/>
      <c r="C9" s="1"/>
      <c r="D9" s="1"/>
      <c r="E9" s="1"/>
      <c r="F9" s="1"/>
      <c r="G9" s="1"/>
      <c r="H9" s="1"/>
      <c r="I9" s="1"/>
      <c r="J9" s="1"/>
      <c r="K9" s="1"/>
      <c r="L9" s="1"/>
      <c r="M9" s="1"/>
      <c r="N9" s="1"/>
      <c r="O9" s="1"/>
      <c r="P9" s="12"/>
      <c r="Q9" s="1"/>
      <c r="R9" s="1"/>
      <c r="S9" s="1"/>
      <c r="T9" s="1"/>
      <c r="U9" s="1"/>
      <c r="V9" s="1"/>
      <c r="W9" s="1"/>
      <c r="X9" s="1"/>
      <c r="Y9" s="1"/>
      <c r="Z9" s="1"/>
    </row>
    <row r="10" spans="1:26" ht="12.75" customHeight="1" x14ac:dyDescent="0.25">
      <c r="A10" s="1"/>
      <c r="B10" s="6"/>
      <c r="C10" s="1"/>
      <c r="D10" s="1"/>
      <c r="E10" s="1"/>
      <c r="F10" s="1"/>
      <c r="G10" s="1"/>
      <c r="H10" s="1"/>
      <c r="I10" s="1"/>
      <c r="J10" s="1"/>
      <c r="K10" s="1"/>
      <c r="L10" s="1"/>
      <c r="M10" s="1"/>
      <c r="N10" s="1"/>
      <c r="O10" s="1"/>
      <c r="P10" s="12"/>
      <c r="Q10" s="1"/>
      <c r="R10" s="1"/>
      <c r="S10" s="1"/>
      <c r="T10" s="1"/>
      <c r="U10" s="1"/>
      <c r="V10" s="1"/>
      <c r="W10" s="1"/>
      <c r="X10" s="1"/>
      <c r="Y10" s="1"/>
      <c r="Z10" s="1"/>
    </row>
    <row r="11" spans="1:26" ht="12.75" customHeight="1" x14ac:dyDescent="0.25">
      <c r="A11" s="1"/>
      <c r="B11" s="6"/>
      <c r="C11" s="1"/>
      <c r="D11" s="1"/>
      <c r="E11" s="1"/>
      <c r="F11" s="1"/>
      <c r="G11" s="1"/>
      <c r="H11" s="1"/>
      <c r="I11" s="1"/>
      <c r="J11" s="1"/>
      <c r="K11" s="1"/>
      <c r="L11" s="1"/>
      <c r="M11" s="1"/>
      <c r="N11" s="1"/>
      <c r="O11" s="1"/>
      <c r="P11" s="12"/>
      <c r="Q11" s="1"/>
      <c r="R11" s="1"/>
      <c r="S11" s="1"/>
      <c r="T11" s="1"/>
      <c r="U11" s="1"/>
      <c r="V11" s="1"/>
      <c r="W11" s="1"/>
      <c r="X11" s="1"/>
      <c r="Y11" s="1"/>
      <c r="Z11" s="1"/>
    </row>
    <row r="12" spans="1:26" ht="12.75" customHeight="1" x14ac:dyDescent="0.25">
      <c r="A12" s="1"/>
      <c r="B12" s="6"/>
      <c r="C12" s="1"/>
      <c r="D12" s="1"/>
      <c r="E12" s="1"/>
      <c r="F12" s="1"/>
      <c r="G12" s="1"/>
      <c r="H12" s="1"/>
      <c r="I12" s="1"/>
      <c r="J12" s="1"/>
      <c r="K12" s="1"/>
      <c r="L12" s="1"/>
      <c r="M12" s="1"/>
      <c r="N12" s="1"/>
      <c r="O12" s="1"/>
      <c r="P12" s="12"/>
      <c r="Q12" s="1"/>
      <c r="R12" s="1"/>
      <c r="S12" s="1"/>
      <c r="T12" s="1"/>
      <c r="U12" s="1"/>
      <c r="V12" s="1"/>
      <c r="W12" s="1"/>
      <c r="X12" s="1"/>
      <c r="Y12" s="1"/>
      <c r="Z12" s="1"/>
    </row>
    <row r="13" spans="1:26" ht="12.75" customHeight="1" x14ac:dyDescent="0.25">
      <c r="A13" s="1"/>
      <c r="B13" s="6"/>
      <c r="C13" s="1"/>
      <c r="D13" s="1"/>
      <c r="E13" s="1"/>
      <c r="F13" s="1"/>
      <c r="G13" s="1"/>
      <c r="H13" s="1"/>
      <c r="I13" s="1"/>
      <c r="J13" s="1"/>
      <c r="K13" s="1"/>
      <c r="L13" s="1"/>
      <c r="M13" s="1"/>
      <c r="N13" s="1"/>
      <c r="O13" s="1"/>
      <c r="P13" s="12"/>
      <c r="Q13" s="1"/>
      <c r="R13" s="1"/>
      <c r="S13" s="1"/>
      <c r="T13" s="1"/>
      <c r="U13" s="1"/>
      <c r="V13" s="1"/>
      <c r="W13" s="1"/>
      <c r="X13" s="1"/>
      <c r="Y13" s="1"/>
      <c r="Z13" s="1"/>
    </row>
    <row r="14" spans="1:26" ht="12.75" customHeight="1" x14ac:dyDescent="0.25">
      <c r="A14" s="1"/>
      <c r="B14" s="6"/>
      <c r="C14" s="1"/>
      <c r="D14" s="1"/>
      <c r="E14" s="1"/>
      <c r="F14" s="1"/>
      <c r="G14" s="1"/>
      <c r="H14" s="1"/>
      <c r="I14" s="1"/>
      <c r="J14" s="1"/>
      <c r="K14" s="1"/>
      <c r="L14" s="1"/>
      <c r="M14" s="1"/>
      <c r="N14" s="1"/>
      <c r="O14" s="1"/>
      <c r="P14" s="12"/>
      <c r="Q14" s="1"/>
      <c r="R14" s="1"/>
      <c r="S14" s="1"/>
      <c r="T14" s="1"/>
      <c r="U14" s="1"/>
      <c r="V14" s="1"/>
      <c r="W14" s="1"/>
      <c r="X14" s="1"/>
      <c r="Y14" s="1"/>
      <c r="Z14" s="1"/>
    </row>
    <row r="15" spans="1:26" ht="12.75" customHeight="1" x14ac:dyDescent="0.25">
      <c r="A15" s="1"/>
      <c r="B15" s="6"/>
      <c r="C15" s="1"/>
      <c r="D15" s="1"/>
      <c r="E15" s="1"/>
      <c r="F15" s="1"/>
      <c r="G15" s="1"/>
      <c r="H15" s="1"/>
      <c r="I15" s="1"/>
      <c r="J15" s="1"/>
      <c r="K15" s="1"/>
      <c r="L15" s="1"/>
      <c r="M15" s="1"/>
      <c r="N15" s="1"/>
      <c r="O15" s="1"/>
      <c r="P15" s="12"/>
      <c r="Q15" s="1"/>
      <c r="R15" s="1"/>
      <c r="S15" s="1"/>
      <c r="T15" s="1"/>
      <c r="U15" s="1"/>
      <c r="V15" s="1"/>
      <c r="W15" s="1"/>
      <c r="X15" s="1"/>
      <c r="Y15" s="1"/>
      <c r="Z15" s="1"/>
    </row>
    <row r="16" spans="1:26" ht="12.75" customHeight="1" x14ac:dyDescent="0.25">
      <c r="A16" s="1"/>
      <c r="B16" s="6"/>
      <c r="C16" s="1"/>
      <c r="D16" s="1"/>
      <c r="E16" s="1"/>
      <c r="F16" s="1"/>
      <c r="G16" s="1"/>
      <c r="H16" s="1"/>
      <c r="I16" s="1"/>
      <c r="J16" s="1"/>
      <c r="K16" s="1"/>
      <c r="L16" s="1"/>
      <c r="M16" s="1"/>
      <c r="N16" s="1"/>
      <c r="O16" s="1"/>
      <c r="P16" s="12"/>
      <c r="Q16" s="1"/>
      <c r="R16" s="1"/>
      <c r="S16" s="1"/>
      <c r="T16" s="1"/>
      <c r="U16" s="1"/>
      <c r="V16" s="1"/>
      <c r="W16" s="1"/>
      <c r="X16" s="1"/>
      <c r="Y16" s="1"/>
      <c r="Z16" s="1"/>
    </row>
    <row r="17" spans="1:26" ht="22.5" customHeight="1" x14ac:dyDescent="0.25">
      <c r="A17" s="1"/>
      <c r="B17" s="6"/>
      <c r="C17" s="29" t="s">
        <v>5</v>
      </c>
      <c r="D17" s="30"/>
      <c r="E17" s="30"/>
      <c r="F17" s="30"/>
      <c r="G17" s="30"/>
      <c r="H17" s="30"/>
      <c r="I17" s="30"/>
      <c r="J17" s="30"/>
      <c r="K17" s="30"/>
      <c r="L17" s="30"/>
      <c r="M17" s="31"/>
      <c r="N17" s="32"/>
      <c r="O17" s="32"/>
      <c r="P17" s="12"/>
      <c r="Q17" s="1"/>
      <c r="R17" s="1"/>
      <c r="S17" s="1"/>
      <c r="T17" s="1"/>
      <c r="U17" s="1"/>
      <c r="V17" s="1"/>
      <c r="W17" s="1"/>
      <c r="X17" s="1"/>
      <c r="Y17" s="1"/>
      <c r="Z17" s="1"/>
    </row>
    <row r="18" spans="1:26" ht="15.75" customHeight="1" x14ac:dyDescent="0.25">
      <c r="A18" s="1"/>
      <c r="B18" s="6"/>
      <c r="C18" s="33"/>
      <c r="D18" s="33"/>
      <c r="E18" s="33"/>
      <c r="F18" s="33"/>
      <c r="G18" s="33"/>
      <c r="H18" s="33"/>
      <c r="I18" s="33"/>
      <c r="J18" s="33"/>
      <c r="K18" s="33"/>
      <c r="L18" s="33"/>
      <c r="M18" s="33"/>
      <c r="N18" s="34"/>
      <c r="O18" s="34"/>
      <c r="P18" s="12"/>
      <c r="Q18" s="1"/>
      <c r="R18" s="1"/>
      <c r="S18" s="1"/>
      <c r="T18" s="1"/>
      <c r="U18" s="1"/>
      <c r="V18" s="1"/>
      <c r="W18" s="1"/>
      <c r="X18" s="1"/>
      <c r="Y18" s="1"/>
      <c r="Z18" s="1"/>
    </row>
    <row r="19" spans="1:26" ht="210.75" customHeight="1" x14ac:dyDescent="0.25">
      <c r="A19" s="1"/>
      <c r="B19" s="6"/>
      <c r="C19" s="35" t="s">
        <v>6</v>
      </c>
      <c r="D19" s="36"/>
      <c r="E19" s="37" t="s">
        <v>7</v>
      </c>
      <c r="F19" s="38" t="s">
        <v>8</v>
      </c>
      <c r="G19" s="39"/>
      <c r="H19" s="39"/>
      <c r="I19" s="39"/>
      <c r="J19" s="39"/>
      <c r="K19" s="39"/>
      <c r="L19" s="39"/>
      <c r="M19" s="40"/>
      <c r="N19" s="41"/>
      <c r="O19" s="41"/>
      <c r="P19" s="12"/>
      <c r="Q19" s="1"/>
      <c r="R19" s="1"/>
      <c r="S19" s="1"/>
      <c r="T19" s="1"/>
      <c r="U19" s="1"/>
      <c r="V19" s="1"/>
      <c r="W19" s="1"/>
      <c r="X19" s="1"/>
      <c r="Y19" s="1"/>
      <c r="Z19" s="1"/>
    </row>
    <row r="20" spans="1:26" ht="105.75" customHeight="1" x14ac:dyDescent="0.25">
      <c r="A20" s="1"/>
      <c r="B20" s="6"/>
      <c r="C20" s="35" t="s">
        <v>9</v>
      </c>
      <c r="D20" s="36"/>
      <c r="E20" s="42" t="s">
        <v>10</v>
      </c>
      <c r="F20" s="43" t="s">
        <v>11</v>
      </c>
      <c r="G20" s="44"/>
      <c r="H20" s="44"/>
      <c r="I20" s="44"/>
      <c r="J20" s="44"/>
      <c r="K20" s="44"/>
      <c r="L20" s="44"/>
      <c r="M20" s="45"/>
      <c r="N20" s="41"/>
      <c r="O20" s="41"/>
      <c r="P20" s="12"/>
      <c r="Q20" s="1"/>
      <c r="R20" s="1"/>
      <c r="S20" s="1"/>
      <c r="T20" s="1"/>
      <c r="U20" s="1"/>
      <c r="V20" s="1"/>
      <c r="W20" s="1"/>
      <c r="X20" s="1"/>
      <c r="Y20" s="1"/>
      <c r="Z20" s="1"/>
    </row>
    <row r="21" spans="1:26" ht="198" customHeight="1" x14ac:dyDescent="0.25">
      <c r="A21" s="1"/>
      <c r="B21" s="6"/>
      <c r="C21" s="46" t="s">
        <v>12</v>
      </c>
      <c r="D21" s="47"/>
      <c r="E21" s="42" t="s">
        <v>13</v>
      </c>
      <c r="F21" s="38" t="s">
        <v>14</v>
      </c>
      <c r="G21" s="39"/>
      <c r="H21" s="39"/>
      <c r="I21" s="39"/>
      <c r="J21" s="39"/>
      <c r="K21" s="39"/>
      <c r="L21" s="39"/>
      <c r="M21" s="40"/>
      <c r="N21" s="41"/>
      <c r="O21" s="41"/>
      <c r="P21" s="12"/>
      <c r="Q21" s="1"/>
      <c r="R21" s="1"/>
      <c r="S21" s="1"/>
      <c r="T21" s="1"/>
      <c r="U21" s="1"/>
      <c r="V21" s="1"/>
      <c r="W21" s="1"/>
      <c r="X21" s="1"/>
      <c r="Y21" s="1"/>
      <c r="Z21" s="1"/>
    </row>
    <row r="22" spans="1:26" ht="66" customHeight="1" thickBot="1" x14ac:dyDescent="0.3">
      <c r="A22" s="1"/>
      <c r="B22" s="6"/>
      <c r="C22" s="1"/>
      <c r="D22" s="1"/>
      <c r="E22" s="1"/>
      <c r="F22" s="1"/>
      <c r="G22" s="48"/>
      <c r="H22" s="1"/>
      <c r="I22" s="1"/>
      <c r="J22" s="1"/>
      <c r="K22" s="1"/>
      <c r="L22" s="1"/>
      <c r="M22" s="1"/>
      <c r="N22" s="1"/>
      <c r="O22" s="1"/>
      <c r="P22" s="12"/>
      <c r="Q22" s="1"/>
      <c r="R22" s="1"/>
      <c r="S22" s="1"/>
      <c r="T22" s="1"/>
      <c r="U22" s="1"/>
      <c r="V22" s="1"/>
      <c r="W22" s="1"/>
      <c r="X22" s="1"/>
      <c r="Y22" s="1"/>
      <c r="Z22" s="1"/>
    </row>
    <row r="23" spans="1:26" ht="102.75" customHeight="1" thickBot="1" x14ac:dyDescent="0.3">
      <c r="A23" s="1"/>
      <c r="B23" s="6"/>
      <c r="C23" s="49" t="s">
        <v>15</v>
      </c>
      <c r="D23" s="50"/>
      <c r="E23" s="51" t="s">
        <v>16</v>
      </c>
      <c r="F23" s="50"/>
      <c r="G23" s="51" t="s">
        <v>17</v>
      </c>
      <c r="H23" s="50"/>
      <c r="I23" s="52" t="s">
        <v>18</v>
      </c>
      <c r="J23" s="53"/>
      <c r="K23" s="54" t="s">
        <v>19</v>
      </c>
      <c r="L23" s="53"/>
      <c r="M23" s="55" t="s">
        <v>20</v>
      </c>
      <c r="N23" s="53"/>
      <c r="O23" s="56" t="s">
        <v>21</v>
      </c>
      <c r="P23" s="12"/>
      <c r="Q23" s="57"/>
      <c r="R23" s="1"/>
      <c r="S23" s="1"/>
      <c r="T23" s="1"/>
      <c r="U23" s="1"/>
      <c r="V23" s="1"/>
      <c r="W23" s="1"/>
      <c r="X23" s="1"/>
      <c r="Y23" s="1"/>
      <c r="Z23" s="1"/>
    </row>
    <row r="24" spans="1:26" ht="6.75" customHeight="1" thickBot="1" x14ac:dyDescent="0.4">
      <c r="A24" s="1"/>
      <c r="B24" s="6"/>
      <c r="C24" s="58"/>
      <c r="D24" s="59"/>
      <c r="E24" s="59"/>
      <c r="F24" s="59"/>
      <c r="G24" s="59"/>
      <c r="H24" s="59"/>
      <c r="I24" s="60"/>
      <c r="J24" s="59"/>
      <c r="K24" s="60"/>
      <c r="L24" s="59"/>
      <c r="M24" s="59"/>
      <c r="N24" s="59"/>
      <c r="O24" s="59"/>
      <c r="P24" s="12"/>
      <c r="Q24" s="1"/>
      <c r="R24" s="1"/>
      <c r="S24" s="1"/>
      <c r="T24" s="1"/>
      <c r="U24" s="1"/>
      <c r="V24" s="1"/>
      <c r="W24" s="1"/>
      <c r="X24" s="1"/>
      <c r="Y24" s="1"/>
      <c r="Z24" s="1"/>
    </row>
    <row r="25" spans="1:26" ht="179.25" customHeight="1" thickBot="1" x14ac:dyDescent="0.3">
      <c r="A25" s="1"/>
      <c r="B25" s="6"/>
      <c r="C25" s="61" t="s">
        <v>22</v>
      </c>
      <c r="D25" s="62"/>
      <c r="E25" s="63" t="str">
        <f>+IF([1]Hoja1!$N$2&gt;=0.5,"Si","No")</f>
        <v>Si</v>
      </c>
      <c r="F25" s="64"/>
      <c r="G25" s="65">
        <f>+[1]Hoja1!N2</f>
        <v>0.57291666666666663</v>
      </c>
      <c r="H25" s="64"/>
      <c r="I25" s="66" t="s">
        <v>23</v>
      </c>
      <c r="J25" s="67"/>
      <c r="K25" s="65">
        <v>0.01</v>
      </c>
      <c r="L25" s="68"/>
      <c r="M25" s="69" t="s">
        <v>24</v>
      </c>
      <c r="N25" s="70"/>
      <c r="O25" s="71">
        <f>G25-K25</f>
        <v>0.56291666666666662</v>
      </c>
      <c r="P25" s="72"/>
      <c r="Q25" s="73"/>
      <c r="R25" s="73"/>
      <c r="S25" s="73"/>
      <c r="T25" s="73"/>
      <c r="U25" s="73"/>
      <c r="V25" s="73"/>
      <c r="W25" s="1"/>
      <c r="X25" s="1"/>
      <c r="Y25" s="1"/>
      <c r="Z25" s="1"/>
    </row>
    <row r="26" spans="1:26" ht="6.75" customHeight="1" x14ac:dyDescent="0.35">
      <c r="A26" s="1"/>
      <c r="B26" s="6"/>
      <c r="C26" s="58"/>
      <c r="D26" s="59"/>
      <c r="E26" s="74"/>
      <c r="F26" s="59"/>
      <c r="G26" s="75"/>
      <c r="H26" s="59"/>
      <c r="I26" s="76"/>
      <c r="J26" s="59"/>
      <c r="K26" s="60"/>
      <c r="L26" s="59"/>
      <c r="M26" s="77"/>
      <c r="N26" s="77"/>
      <c r="O26" s="78"/>
      <c r="P26" s="12"/>
      <c r="Q26" s="1"/>
      <c r="R26" s="1"/>
      <c r="S26" s="1"/>
      <c r="T26" s="1"/>
      <c r="U26" s="1"/>
      <c r="V26" s="1"/>
      <c r="W26" s="1"/>
      <c r="X26" s="1"/>
      <c r="Y26" s="1"/>
      <c r="Z26" s="1"/>
    </row>
    <row r="27" spans="1:26" ht="128.25" customHeight="1" x14ac:dyDescent="0.25">
      <c r="A27" s="1"/>
      <c r="B27" s="6"/>
      <c r="C27" s="79" t="s">
        <v>25</v>
      </c>
      <c r="D27" s="62"/>
      <c r="E27" s="63" t="str">
        <f>+IF([1]Hoja1!$N$26&gt;=0.5,"Si","No")</f>
        <v>Si</v>
      </c>
      <c r="F27" s="59"/>
      <c r="G27" s="65">
        <f>+[1]Hoja1!N26</f>
        <v>0.5</v>
      </c>
      <c r="H27" s="59"/>
      <c r="I27" s="80" t="s">
        <v>26</v>
      </c>
      <c r="J27" s="59"/>
      <c r="K27" s="65">
        <v>0.01</v>
      </c>
      <c r="L27" s="81"/>
      <c r="M27" s="82" t="s">
        <v>24</v>
      </c>
      <c r="N27" s="70"/>
      <c r="O27" s="71">
        <f>G27-K27</f>
        <v>0.49</v>
      </c>
      <c r="P27" s="12"/>
      <c r="Q27" s="1"/>
      <c r="R27" s="1"/>
      <c r="S27" s="1"/>
      <c r="T27" s="1"/>
      <c r="U27" s="1"/>
      <c r="V27" s="1"/>
      <c r="W27" s="1"/>
      <c r="X27" s="1"/>
      <c r="Y27" s="1"/>
      <c r="Z27" s="1"/>
    </row>
    <row r="28" spans="1:26" ht="6.75" customHeight="1" x14ac:dyDescent="0.35">
      <c r="A28" s="1"/>
      <c r="B28" s="6"/>
      <c r="C28" s="58"/>
      <c r="D28" s="59"/>
      <c r="E28" s="74"/>
      <c r="F28" s="59"/>
      <c r="G28" s="75"/>
      <c r="H28" s="59"/>
      <c r="I28" s="83"/>
      <c r="J28" s="59"/>
      <c r="K28" s="60"/>
      <c r="L28" s="59"/>
      <c r="M28" s="77"/>
      <c r="N28" s="77"/>
      <c r="O28" s="78"/>
      <c r="P28" s="12"/>
      <c r="Q28" s="1"/>
      <c r="R28" s="1"/>
      <c r="S28" s="1"/>
      <c r="T28" s="1"/>
      <c r="U28" s="1"/>
      <c r="V28" s="1"/>
      <c r="W28" s="1"/>
      <c r="X28" s="1"/>
      <c r="Y28" s="1"/>
      <c r="Z28" s="1"/>
    </row>
    <row r="29" spans="1:26" ht="64.5" customHeight="1" x14ac:dyDescent="0.25">
      <c r="A29" s="1"/>
      <c r="B29" s="6"/>
      <c r="C29" s="84" t="s">
        <v>27</v>
      </c>
      <c r="D29" s="62"/>
      <c r="E29" s="63" t="str">
        <f>+IF([1]Hoja1!$N$43&gt;=0.5,"Si","No")</f>
        <v>No</v>
      </c>
      <c r="F29" s="59"/>
      <c r="G29" s="65">
        <f>+[1]Hoja1!N43</f>
        <v>0.375</v>
      </c>
      <c r="H29" s="59"/>
      <c r="I29" s="80" t="s">
        <v>28</v>
      </c>
      <c r="J29" s="59"/>
      <c r="K29" s="65">
        <v>0.21</v>
      </c>
      <c r="L29" s="81"/>
      <c r="M29" s="69" t="s">
        <v>24</v>
      </c>
      <c r="N29" s="70"/>
      <c r="O29" s="71">
        <f>G29-K29</f>
        <v>0.16500000000000001</v>
      </c>
      <c r="P29" s="12"/>
      <c r="Q29" s="1"/>
      <c r="R29" s="1"/>
      <c r="S29" s="1"/>
      <c r="T29" s="1"/>
      <c r="U29" s="1"/>
      <c r="V29" s="1"/>
      <c r="W29" s="1"/>
      <c r="X29" s="1"/>
      <c r="Y29" s="1"/>
      <c r="Z29" s="1"/>
    </row>
    <row r="30" spans="1:26" ht="6.75" customHeight="1" thickBot="1" x14ac:dyDescent="0.4">
      <c r="A30" s="1"/>
      <c r="B30" s="6"/>
      <c r="C30" s="58"/>
      <c r="D30" s="59"/>
      <c r="E30" s="74"/>
      <c r="F30" s="59"/>
      <c r="G30" s="75"/>
      <c r="H30" s="59"/>
      <c r="I30" s="83"/>
      <c r="J30" s="59"/>
      <c r="K30" s="60"/>
      <c r="L30" s="59"/>
      <c r="M30" s="77"/>
      <c r="N30" s="77"/>
      <c r="O30" s="78"/>
      <c r="P30" s="12"/>
      <c r="Q30" s="1"/>
      <c r="R30" s="1"/>
      <c r="S30" s="1"/>
      <c r="T30" s="1"/>
      <c r="U30" s="1"/>
      <c r="V30" s="1"/>
      <c r="W30" s="1"/>
      <c r="X30" s="1"/>
      <c r="Y30" s="1"/>
      <c r="Z30" s="1"/>
    </row>
    <row r="31" spans="1:26" ht="72" customHeight="1" thickBot="1" x14ac:dyDescent="0.3">
      <c r="A31" s="1"/>
      <c r="B31" s="6"/>
      <c r="C31" s="85" t="s">
        <v>29</v>
      </c>
      <c r="D31" s="62"/>
      <c r="E31" s="63" t="str">
        <f>+IF([1]Hoja1!$N$55&gt;=0.5,"Si","No")</f>
        <v>Si</v>
      </c>
      <c r="F31" s="59"/>
      <c r="G31" s="65">
        <f>+[1]Hoja1!N55</f>
        <v>0.6071428571428571</v>
      </c>
      <c r="H31" s="59"/>
      <c r="I31" s="66" t="s">
        <v>30</v>
      </c>
      <c r="J31" s="59"/>
      <c r="K31" s="65">
        <v>0.1</v>
      </c>
      <c r="L31" s="81"/>
      <c r="M31" s="69" t="s">
        <v>24</v>
      </c>
      <c r="N31" s="70"/>
      <c r="O31" s="71">
        <f>G31-K31</f>
        <v>0.50714285714285712</v>
      </c>
      <c r="P31" s="12"/>
      <c r="Q31" s="1"/>
      <c r="R31" s="1"/>
      <c r="S31" s="1"/>
      <c r="T31" s="1"/>
      <c r="U31" s="1"/>
      <c r="V31" s="1"/>
      <c r="W31" s="1"/>
      <c r="X31" s="1"/>
      <c r="Y31" s="1"/>
      <c r="Z31" s="1"/>
    </row>
    <row r="32" spans="1:26" ht="6.75" customHeight="1" thickBot="1" x14ac:dyDescent="0.4">
      <c r="A32" s="1"/>
      <c r="B32" s="6"/>
      <c r="C32" s="58"/>
      <c r="D32" s="59"/>
      <c r="E32" s="74"/>
      <c r="F32" s="59"/>
      <c r="G32" s="75"/>
      <c r="H32" s="59"/>
      <c r="I32" s="83"/>
      <c r="J32" s="59"/>
      <c r="K32" s="60"/>
      <c r="L32" s="59"/>
      <c r="M32" s="77"/>
      <c r="N32" s="77"/>
      <c r="O32" s="78"/>
      <c r="P32" s="12"/>
      <c r="Q32" s="1"/>
      <c r="R32" s="1"/>
      <c r="S32" s="1"/>
      <c r="T32" s="1"/>
      <c r="U32" s="1"/>
      <c r="V32" s="1"/>
      <c r="W32" s="1"/>
      <c r="X32" s="1"/>
      <c r="Y32" s="1"/>
      <c r="Z32" s="1"/>
    </row>
    <row r="33" spans="1:26" ht="90.75" customHeight="1" thickBot="1" x14ac:dyDescent="0.3">
      <c r="A33" s="1"/>
      <c r="B33" s="6"/>
      <c r="C33" s="86" t="s">
        <v>31</v>
      </c>
      <c r="D33" s="62"/>
      <c r="E33" s="63" t="str">
        <f>+IF([1]Hoja1!$N$69&gt;=0.5,"Si","No")</f>
        <v>Si</v>
      </c>
      <c r="F33" s="59"/>
      <c r="G33" s="65">
        <f>+[1]Hoja1!N69</f>
        <v>0.7142857142857143</v>
      </c>
      <c r="H33" s="59"/>
      <c r="I33" s="66" t="s">
        <v>32</v>
      </c>
      <c r="J33" s="59"/>
      <c r="K33" s="65">
        <v>0.05</v>
      </c>
      <c r="L33" s="81"/>
      <c r="M33" s="69" t="s">
        <v>24</v>
      </c>
      <c r="N33" s="70"/>
      <c r="O33" s="71">
        <f>G33-K33</f>
        <v>0.66428571428571426</v>
      </c>
      <c r="P33" s="12"/>
      <c r="Q33" s="1"/>
      <c r="R33" s="1"/>
      <c r="S33" s="1"/>
      <c r="T33" s="1"/>
      <c r="U33" s="1"/>
      <c r="V33" s="1"/>
      <c r="W33" s="1"/>
      <c r="X33" s="1"/>
      <c r="Y33" s="1"/>
      <c r="Z33" s="1"/>
    </row>
    <row r="34" spans="1:26" ht="12.75" customHeight="1" x14ac:dyDescent="0.25">
      <c r="A34" s="1"/>
      <c r="B34" s="6"/>
      <c r="C34" s="87"/>
      <c r="D34" s="87"/>
      <c r="E34" s="34"/>
      <c r="F34" s="1"/>
      <c r="G34" s="1"/>
      <c r="H34" s="1"/>
      <c r="I34" s="1"/>
      <c r="J34" s="1"/>
      <c r="K34" s="1"/>
      <c r="L34" s="1"/>
      <c r="M34" s="88"/>
      <c r="N34" s="88"/>
      <c r="O34" s="88"/>
      <c r="P34" s="12"/>
      <c r="Q34" s="1"/>
      <c r="R34" s="1"/>
      <c r="S34" s="1"/>
      <c r="T34" s="1"/>
      <c r="U34" s="1"/>
      <c r="V34" s="1"/>
      <c r="W34" s="1"/>
      <c r="X34" s="1"/>
      <c r="Y34" s="1"/>
      <c r="Z34" s="1"/>
    </row>
    <row r="35" spans="1:26" ht="12.75" customHeight="1" x14ac:dyDescent="0.25">
      <c r="A35" s="1"/>
      <c r="B35" s="6"/>
      <c r="C35" s="89"/>
      <c r="D35" s="87"/>
      <c r="E35" s="34"/>
      <c r="F35" s="1"/>
      <c r="G35" s="1"/>
      <c r="H35" s="1"/>
      <c r="I35" s="1"/>
      <c r="J35" s="1"/>
      <c r="K35" s="1"/>
      <c r="L35" s="1"/>
      <c r="M35" s="88"/>
      <c r="N35" s="88"/>
      <c r="O35" s="88"/>
      <c r="P35" s="12"/>
      <c r="Q35" s="1"/>
      <c r="R35" s="1"/>
      <c r="S35" s="1"/>
      <c r="T35" s="1"/>
      <c r="U35" s="1"/>
      <c r="V35" s="1"/>
      <c r="W35" s="1"/>
      <c r="X35" s="1"/>
      <c r="Y35" s="1"/>
      <c r="Z35" s="1"/>
    </row>
    <row r="36" spans="1:26" ht="12.75" customHeight="1" x14ac:dyDescent="0.25">
      <c r="A36" s="1"/>
      <c r="B36" s="92" t="s">
        <v>33</v>
      </c>
      <c r="C36" s="93"/>
      <c r="D36" s="93"/>
      <c r="E36" s="93"/>
      <c r="F36" s="1"/>
      <c r="G36" s="1"/>
      <c r="H36" s="1"/>
      <c r="I36" s="1"/>
      <c r="J36" s="1"/>
      <c r="K36" s="1"/>
      <c r="L36" s="1"/>
      <c r="M36" s="1"/>
      <c r="N36" s="1"/>
      <c r="O36" s="1"/>
      <c r="P36" s="12"/>
      <c r="Q36" s="1"/>
      <c r="R36" s="1"/>
      <c r="S36" s="1"/>
      <c r="T36" s="1"/>
      <c r="U36" s="1"/>
      <c r="V36" s="1"/>
      <c r="W36" s="1"/>
      <c r="X36" s="1"/>
      <c r="Y36" s="1"/>
      <c r="Z36" s="1"/>
    </row>
    <row r="37" spans="1:26" ht="67.5" customHeight="1" thickBot="1" x14ac:dyDescent="0.3">
      <c r="A37" s="1"/>
      <c r="B37" s="94"/>
      <c r="C37" s="95"/>
      <c r="D37" s="95"/>
      <c r="E37" s="95"/>
      <c r="F37" s="90"/>
      <c r="G37" s="90"/>
      <c r="H37" s="90"/>
      <c r="I37" s="90"/>
      <c r="J37" s="90"/>
      <c r="K37" s="90"/>
      <c r="L37" s="90"/>
      <c r="M37" s="90"/>
      <c r="N37" s="90"/>
      <c r="O37" s="90"/>
      <c r="P37" s="91"/>
      <c r="Q37" s="1"/>
      <c r="R37" s="1"/>
      <c r="S37" s="1"/>
      <c r="T37" s="1"/>
      <c r="U37" s="1"/>
      <c r="V37" s="1"/>
      <c r="W37" s="1"/>
      <c r="X37" s="1"/>
      <c r="Y37" s="1"/>
      <c r="Z37" s="1"/>
    </row>
    <row r="38" spans="1:26" ht="12.75" customHeight="1" thickTop="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2">
    <mergeCell ref="C20:D20"/>
    <mergeCell ref="F20:M20"/>
    <mergeCell ref="C21:D21"/>
    <mergeCell ref="F21:M21"/>
    <mergeCell ref="B36:E37"/>
    <mergeCell ref="E3:E4"/>
    <mergeCell ref="F3:M4"/>
    <mergeCell ref="F5:M5"/>
    <mergeCell ref="I7:K7"/>
    <mergeCell ref="C17:M17"/>
    <mergeCell ref="C19:D19"/>
    <mergeCell ref="F19:M19"/>
  </mergeCells>
  <conditionalFormatting sqref="G25 G27 G29 G31 G33">
    <cfRule type="cellIs" dxfId="21" priority="1" operator="between">
      <formula>0.76</formula>
      <formula>1</formula>
    </cfRule>
  </conditionalFormatting>
  <conditionalFormatting sqref="G25 G27 G29 G31 G33">
    <cfRule type="cellIs" dxfId="20" priority="2" operator="between">
      <formula>0.51</formula>
      <formula>0.75</formula>
    </cfRule>
  </conditionalFormatting>
  <conditionalFormatting sqref="G25 G27 G29 G31 G33">
    <cfRule type="cellIs" dxfId="19" priority="3" operator="between">
      <formula>0.26</formula>
      <formula>0.5</formula>
    </cfRule>
  </conditionalFormatting>
  <conditionalFormatting sqref="M7">
    <cfRule type="cellIs" dxfId="18" priority="4" operator="between">
      <formula>0.76</formula>
      <formula>1</formula>
    </cfRule>
  </conditionalFormatting>
  <conditionalFormatting sqref="M7">
    <cfRule type="cellIs" dxfId="17" priority="5" operator="between">
      <formula>0.51</formula>
      <formula>0.75</formula>
    </cfRule>
  </conditionalFormatting>
  <conditionalFormatting sqref="M7">
    <cfRule type="cellIs" dxfId="16" priority="6" operator="between">
      <formula>0.26</formula>
      <formula>0.5</formula>
    </cfRule>
  </conditionalFormatting>
  <conditionalFormatting sqref="M7">
    <cfRule type="cellIs" dxfId="15" priority="7" operator="between">
      <formula>0</formula>
      <formula>0.25</formula>
    </cfRule>
  </conditionalFormatting>
  <conditionalFormatting sqref="K25">
    <cfRule type="cellIs" dxfId="14" priority="8" operator="between">
      <formula>0.76</formula>
      <formula>1</formula>
    </cfRule>
  </conditionalFormatting>
  <conditionalFormatting sqref="K25">
    <cfRule type="cellIs" dxfId="13" priority="9" operator="between">
      <formula>0.51</formula>
      <formula>0.75</formula>
    </cfRule>
  </conditionalFormatting>
  <conditionalFormatting sqref="K25">
    <cfRule type="cellIs" dxfId="12" priority="10" operator="between">
      <formula>0.26</formula>
      <formula>0.5</formula>
    </cfRule>
  </conditionalFormatting>
  <conditionalFormatting sqref="K27">
    <cfRule type="cellIs" dxfId="11" priority="11" operator="between">
      <formula>0.76</formula>
      <formula>1</formula>
    </cfRule>
  </conditionalFormatting>
  <conditionalFormatting sqref="K27">
    <cfRule type="cellIs" dxfId="10" priority="12" operator="between">
      <formula>0.51</formula>
      <formula>0.75</formula>
    </cfRule>
  </conditionalFormatting>
  <conditionalFormatting sqref="K27">
    <cfRule type="cellIs" dxfId="9" priority="13" operator="between">
      <formula>0.26</formula>
      <formula>0.5</formula>
    </cfRule>
  </conditionalFormatting>
  <conditionalFormatting sqref="K29">
    <cfRule type="cellIs" dxfId="8" priority="14" operator="between">
      <formula>0.76</formula>
      <formula>1</formula>
    </cfRule>
  </conditionalFormatting>
  <conditionalFormatting sqref="K29">
    <cfRule type="cellIs" dxfId="7" priority="15" operator="between">
      <formula>0.51</formula>
      <formula>0.75</formula>
    </cfRule>
  </conditionalFormatting>
  <conditionalFormatting sqref="K29">
    <cfRule type="cellIs" dxfId="6" priority="16" operator="between">
      <formula>0.26</formula>
      <formula>0.5</formula>
    </cfRule>
  </conditionalFormatting>
  <conditionalFormatting sqref="K31">
    <cfRule type="cellIs" dxfId="5" priority="17" operator="between">
      <formula>0.76</formula>
      <formula>1</formula>
    </cfRule>
  </conditionalFormatting>
  <conditionalFormatting sqref="K31">
    <cfRule type="cellIs" dxfId="4" priority="18" operator="between">
      <formula>0.51</formula>
      <formula>0.75</formula>
    </cfRule>
  </conditionalFormatting>
  <conditionalFormatting sqref="K31">
    <cfRule type="cellIs" dxfId="3" priority="19" operator="between">
      <formula>0.26</formula>
      <formula>0.5</formula>
    </cfRule>
  </conditionalFormatting>
  <conditionalFormatting sqref="K33">
    <cfRule type="cellIs" dxfId="2" priority="20" operator="between">
      <formula>0.76</formula>
      <formula>1</formula>
    </cfRule>
  </conditionalFormatting>
  <conditionalFormatting sqref="K33">
    <cfRule type="cellIs" dxfId="1" priority="21" operator="between">
      <formula>0.51</formula>
      <formula>0.75</formula>
    </cfRule>
  </conditionalFormatting>
  <conditionalFormatting sqref="K33">
    <cfRule type="cellIs" dxfId="0" priority="22" operator="between">
      <formula>0.26</formula>
      <formula>0.5</formula>
    </cfRule>
  </conditionalFormatting>
  <dataValidations count="2">
    <dataValidation type="list" allowBlank="1" showErrorMessage="1" sqref="N19:O20 E20:E21">
      <formula1>"Si,No"</formula1>
    </dataValidation>
    <dataValidation type="list" allowBlank="1" showErrorMessage="1" sqref="E19">
      <formula1>"Si,No,En proceso"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dc:creator>
  <cp:lastModifiedBy>ALEXANDER</cp:lastModifiedBy>
  <dcterms:created xsi:type="dcterms:W3CDTF">2020-07-30T17:37:18Z</dcterms:created>
  <dcterms:modified xsi:type="dcterms:W3CDTF">2020-07-30T17:43:56Z</dcterms:modified>
</cp:coreProperties>
</file>