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AÑO 2018\"/>
    </mc:Choice>
  </mc:AlternateContent>
  <bookViews>
    <workbookView xWindow="0" yWindow="0" windowWidth="24000" windowHeight="9645" tabRatio="858" activeTab="1"/>
  </bookViews>
  <sheets>
    <sheet name="ANALISIS IPS" sheetId="11" r:id="rId1"/>
    <sheet name="MORBI MEDINA TOTAL" sheetId="6" r:id="rId2"/>
    <sheet name="MORBI ODONTOLOGIA" sheetId="7" r:id="rId3"/>
    <sheet name="MORBI URGE TOTAL" sheetId="4" r:id="rId4"/>
    <sheet name="MORBI HOSPITA " sheetId="5" r:id="rId5"/>
    <sheet name="GRA MEDI" sheetId="1" r:id="rId6"/>
    <sheet name="GRA ODONTO" sheetId="2" r:id="rId7"/>
    <sheet name="GRA URGEN" sheetId="3" r:id="rId8"/>
    <sheet name="GRA HOSPI" sheetId="8" r:id="rId9"/>
  </sheets>
  <definedNames>
    <definedName name="_xlnm._FilterDatabase" localSheetId="0" hidden="1">'ANALISIS IPS'!$B$47:$M$47</definedName>
    <definedName name="_xlnm._FilterDatabase" localSheetId="4" hidden="1">'MORBI HOSPITA '!$C$18:$S$18</definedName>
    <definedName name="_xlnm.Database" localSheetId="8">#REF!</definedName>
    <definedName name="_xlnm.Database" localSheetId="6">#REF!</definedName>
    <definedName name="_xlnm.Database" localSheetId="7">#REF!</definedName>
    <definedName name="_xlnm.Database" localSheetId="4">#REF!</definedName>
    <definedName name="_xlnm.Database" localSheetId="1">#REF!</definedName>
    <definedName name="_xlnm.Database" localSheetId="2">#REF!</definedName>
    <definedName name="_xlnm.Database" localSheetId="3">#REF!</definedName>
    <definedName name="_xlnm.Database">#REF!</definedName>
    <definedName name="_xlnm.Print_Titles" localSheetId="8">'GRA HOSPI'!$1:$1</definedName>
    <definedName name="_xlnm.Print_Titles" localSheetId="5">'GRA MEDI'!$1:$1</definedName>
    <definedName name="_xlnm.Print_Titles" localSheetId="7">'GRA URGEN'!$1:$1</definedName>
    <definedName name="_xlnm.Print_Titles" localSheetId="4">'MORBI HOSPITA '!$3:$6</definedName>
    <definedName name="_xlnm.Print_Titles" localSheetId="1">'MORBI MEDINA TOTAL'!$2:$5</definedName>
    <definedName name="_xlnm.Print_Titles" localSheetId="2">'MORBI ODONTOLOGIA'!$2:$5</definedName>
    <definedName name="_xlnm.Print_Titles" localSheetId="3">'MORBI URGE TOTAL'!$2:$5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7" i="7" l="1"/>
  <c r="S27" i="6" l="1"/>
  <c r="Q16" i="7" l="1"/>
  <c r="S16" i="7" s="1"/>
  <c r="R16" i="7"/>
  <c r="L42" i="11"/>
  <c r="K42" i="11"/>
  <c r="J42" i="11"/>
  <c r="I42" i="11"/>
  <c r="H42" i="11"/>
  <c r="G42" i="11"/>
  <c r="F42" i="11"/>
  <c r="E42" i="11"/>
  <c r="D42" i="11"/>
  <c r="C42" i="11"/>
  <c r="D26" i="11"/>
  <c r="E26" i="11"/>
  <c r="F26" i="11"/>
  <c r="G26" i="11"/>
  <c r="H26" i="11"/>
  <c r="I26" i="11"/>
  <c r="J26" i="11"/>
  <c r="K26" i="11"/>
  <c r="L26" i="11"/>
  <c r="C26" i="11"/>
  <c r="R26" i="5" l="1"/>
  <c r="Q26" i="5"/>
  <c r="R25" i="5"/>
  <c r="Q25" i="5"/>
  <c r="S25" i="5" s="1"/>
  <c r="R24" i="5"/>
  <c r="Q24" i="5"/>
  <c r="R23" i="5"/>
  <c r="Q23" i="5"/>
  <c r="R22" i="5"/>
  <c r="Q22" i="5"/>
  <c r="R21" i="5"/>
  <c r="Q21" i="5"/>
  <c r="S21" i="5" s="1"/>
  <c r="R20" i="5"/>
  <c r="Q20" i="5"/>
  <c r="R19" i="5"/>
  <c r="Q19" i="5"/>
  <c r="R18" i="5"/>
  <c r="Q18" i="5"/>
  <c r="R17" i="5"/>
  <c r="Q17" i="5"/>
  <c r="R16" i="5"/>
  <c r="Q16" i="5"/>
  <c r="R15" i="5"/>
  <c r="Q15" i="5"/>
  <c r="R14" i="5"/>
  <c r="Q14" i="5"/>
  <c r="R13" i="5"/>
  <c r="Q13" i="5"/>
  <c r="S13" i="5" s="1"/>
  <c r="R12" i="5"/>
  <c r="Q12" i="5"/>
  <c r="R11" i="5"/>
  <c r="Q11" i="5"/>
  <c r="R10" i="5"/>
  <c r="Q10" i="5"/>
  <c r="R9" i="5"/>
  <c r="Q9" i="5"/>
  <c r="S9" i="5" s="1"/>
  <c r="R8" i="5"/>
  <c r="Q8" i="5"/>
  <c r="R7" i="5"/>
  <c r="Q7" i="5"/>
  <c r="R25" i="4"/>
  <c r="Q25" i="4"/>
  <c r="S25" i="4" s="1"/>
  <c r="R24" i="4"/>
  <c r="Q24" i="4"/>
  <c r="S24" i="4" s="1"/>
  <c r="S23" i="4"/>
  <c r="R23" i="4"/>
  <c r="Q23" i="4"/>
  <c r="R22" i="4"/>
  <c r="S22" i="4" s="1"/>
  <c r="Q22" i="4"/>
  <c r="R21" i="4"/>
  <c r="Q21" i="4"/>
  <c r="S21" i="4" s="1"/>
  <c r="R20" i="4"/>
  <c r="Q20" i="4"/>
  <c r="S20" i="4" s="1"/>
  <c r="S19" i="4"/>
  <c r="R19" i="4"/>
  <c r="Q19" i="4"/>
  <c r="R18" i="4"/>
  <c r="S18" i="4" s="1"/>
  <c r="Q18" i="4"/>
  <c r="R17" i="4"/>
  <c r="Q17" i="4"/>
  <c r="S17" i="4" s="1"/>
  <c r="R16" i="4"/>
  <c r="Q16" i="4"/>
  <c r="S16" i="4" s="1"/>
  <c r="S15" i="4"/>
  <c r="R15" i="4"/>
  <c r="Q15" i="4"/>
  <c r="R14" i="4"/>
  <c r="S14" i="4" s="1"/>
  <c r="Q14" i="4"/>
  <c r="R13" i="4"/>
  <c r="Q13" i="4"/>
  <c r="S13" i="4" s="1"/>
  <c r="R12" i="4"/>
  <c r="Q12" i="4"/>
  <c r="S12" i="4" s="1"/>
  <c r="S11" i="4"/>
  <c r="R11" i="4"/>
  <c r="Q11" i="4"/>
  <c r="R10" i="4"/>
  <c r="S10" i="4" s="1"/>
  <c r="Q10" i="4"/>
  <c r="R9" i="4"/>
  <c r="Q9" i="4"/>
  <c r="S9" i="4" s="1"/>
  <c r="R8" i="4"/>
  <c r="Q8" i="4"/>
  <c r="S8" i="4" s="1"/>
  <c r="S7" i="4"/>
  <c r="R7" i="4"/>
  <c r="Q7" i="4"/>
  <c r="R6" i="4"/>
  <c r="S6" i="4" s="1"/>
  <c r="Q6" i="4"/>
  <c r="R25" i="7"/>
  <c r="Q25" i="7"/>
  <c r="S25" i="7" s="1"/>
  <c r="R24" i="7"/>
  <c r="Q24" i="7"/>
  <c r="R23" i="7"/>
  <c r="Q23" i="7"/>
  <c r="R22" i="7"/>
  <c r="Q22" i="7"/>
  <c r="R21" i="7"/>
  <c r="Q21" i="7"/>
  <c r="R20" i="7"/>
  <c r="Q20" i="7"/>
  <c r="S20" i="7" s="1"/>
  <c r="R19" i="7"/>
  <c r="Q19" i="7"/>
  <c r="R18" i="7"/>
  <c r="Q18" i="7"/>
  <c r="R17" i="7"/>
  <c r="Q17" i="7"/>
  <c r="R15" i="7"/>
  <c r="Q15" i="7"/>
  <c r="R14" i="7"/>
  <c r="Q14" i="7"/>
  <c r="R13" i="7"/>
  <c r="Q13" i="7"/>
  <c r="R12" i="7"/>
  <c r="Q12" i="7"/>
  <c r="R11" i="7"/>
  <c r="Q11" i="7"/>
  <c r="R10" i="7"/>
  <c r="Q10" i="7"/>
  <c r="R9" i="7"/>
  <c r="Q9" i="7"/>
  <c r="S9" i="7" s="1"/>
  <c r="R8" i="7"/>
  <c r="Q8" i="7"/>
  <c r="R7" i="7"/>
  <c r="Q7" i="7"/>
  <c r="S7" i="7" s="1"/>
  <c r="R6" i="7"/>
  <c r="Q6" i="7"/>
  <c r="S6" i="7" s="1"/>
  <c r="S25" i="6"/>
  <c r="R25" i="6"/>
  <c r="Q25" i="6"/>
  <c r="R24" i="6"/>
  <c r="Q24" i="6"/>
  <c r="S24" i="6" s="1"/>
  <c r="R23" i="6"/>
  <c r="Q23" i="6"/>
  <c r="S23" i="6" s="1"/>
  <c r="R22" i="6"/>
  <c r="Q22" i="6"/>
  <c r="R21" i="6"/>
  <c r="Q21" i="6"/>
  <c r="R20" i="6"/>
  <c r="S20" i="6" s="1"/>
  <c r="Q20" i="6"/>
  <c r="R19" i="6"/>
  <c r="Q19" i="6"/>
  <c r="R18" i="6"/>
  <c r="Q18" i="6"/>
  <c r="S17" i="6"/>
  <c r="R17" i="6"/>
  <c r="Q17" i="6"/>
  <c r="R16" i="6"/>
  <c r="Q16" i="6"/>
  <c r="S16" i="6" s="1"/>
  <c r="R15" i="6"/>
  <c r="Q15" i="6"/>
  <c r="R14" i="6"/>
  <c r="Q14" i="6"/>
  <c r="R13" i="6"/>
  <c r="Q13" i="6"/>
  <c r="S13" i="6" s="1"/>
  <c r="R12" i="6"/>
  <c r="Q12" i="6"/>
  <c r="R11" i="6"/>
  <c r="S11" i="6" s="1"/>
  <c r="Q11" i="6"/>
  <c r="R10" i="6"/>
  <c r="Q10" i="6"/>
  <c r="R9" i="6"/>
  <c r="Q9" i="6"/>
  <c r="S9" i="6" s="1"/>
  <c r="R8" i="6"/>
  <c r="S8" i="6" s="1"/>
  <c r="Q8" i="6"/>
  <c r="R7" i="6"/>
  <c r="Q7" i="6"/>
  <c r="R6" i="6"/>
  <c r="Q6" i="6"/>
  <c r="S6" i="6" s="1"/>
  <c r="L54" i="11"/>
  <c r="K54" i="11"/>
  <c r="J54" i="11"/>
  <c r="I54" i="11"/>
  <c r="H54" i="11"/>
  <c r="G54" i="11"/>
  <c r="F54" i="11"/>
  <c r="E54" i="11"/>
  <c r="D54" i="11"/>
  <c r="C54" i="11"/>
  <c r="S7" i="5" l="1"/>
  <c r="S11" i="5"/>
  <c r="S19" i="5"/>
  <c r="S17" i="5"/>
  <c r="S14" i="5"/>
  <c r="S22" i="5"/>
  <c r="S26" i="5"/>
  <c r="S15" i="5"/>
  <c r="S23" i="5"/>
  <c r="S8" i="5"/>
  <c r="S16" i="5"/>
  <c r="S20" i="5"/>
  <c r="S24" i="5"/>
  <c r="S10" i="5"/>
  <c r="S18" i="5"/>
  <c r="S12" i="5"/>
  <c r="S15" i="6"/>
  <c r="S18" i="6"/>
  <c r="S22" i="6"/>
  <c r="S19" i="6"/>
  <c r="S12" i="6"/>
  <c r="S7" i="6"/>
  <c r="S10" i="6"/>
  <c r="S14" i="6"/>
  <c r="S21" i="6"/>
  <c r="S11" i="7"/>
  <c r="S8" i="7"/>
  <c r="S17" i="7"/>
  <c r="S18" i="7"/>
  <c r="S10" i="7"/>
  <c r="S14" i="7"/>
  <c r="S19" i="7"/>
  <c r="S22" i="7"/>
  <c r="S15" i="7"/>
  <c r="S12" i="7"/>
  <c r="S21" i="7"/>
  <c r="S13" i="7"/>
  <c r="S23" i="7"/>
  <c r="S24" i="7"/>
</calcChain>
</file>

<file path=xl/sharedStrings.xml><?xml version="1.0" encoding="utf-8"?>
<sst xmlns="http://schemas.openxmlformats.org/spreadsheetml/2006/main" count="859" uniqueCount="196">
  <si>
    <t>0-4</t>
  </si>
  <si>
    <t>05-9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</si>
  <si>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</si>
  <si>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</si>
  <si>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</si>
  <si>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</si>
  <si>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</si>
  <si>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</si>
  <si>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</si>
  <si>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</si>
  <si>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</si>
  <si>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</si>
  <si>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</si>
  <si>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</si>
  <si>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</si>
  <si>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</si>
  <si>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</si>
  <si>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</si>
  <si>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</si>
  <si>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 y +</t>
  </si>
  <si>
    <t>FEMENINO</t>
  </si>
  <si>
    <t>MASCULINO</t>
  </si>
  <si>
    <t>EXAMEN ODONTOLOGICO</t>
  </si>
  <si>
    <t>FIEBRE, NO ESPECIFICADA</t>
  </si>
  <si>
    <t>DIARREA Y GASTROENTERITIS DE PRESUNTO ORIGEN INFECCIOSO</t>
  </si>
  <si>
    <t>OTROS DOLORES ABDOMINALES Y LOS NO ESPECIFICADOS</t>
  </si>
  <si>
    <t>INFECCION DE VIAS URINARIAS, SITIO NO ESPECIFICADO</t>
  </si>
  <si>
    <t>RINOFARINGITIS AGUDA (RESFRIADO COMUN)</t>
  </si>
  <si>
    <t>CARIES DENTAL, NO ESPECIFICADA</t>
  </si>
  <si>
    <t>CEFALEA</t>
  </si>
  <si>
    <t>CONSULTA URGENCIAS</t>
  </si>
  <si>
    <t>&lt; DE 1 AÑO</t>
  </si>
  <si>
    <t>DE 1 A 4 AÑOS</t>
  </si>
  <si>
    <t>DE 5 A 14 AÑOS</t>
  </si>
  <si>
    <t>DE 15 A 44 AÑOS</t>
  </si>
  <si>
    <t>DE 45 A 59 AÑOS</t>
  </si>
  <si>
    <t>DE 60 Y MAS AÑOS</t>
  </si>
  <si>
    <t>TOTALSEXO</t>
  </si>
  <si>
    <t>TOTAL</t>
  </si>
  <si>
    <t>Nº</t>
  </si>
  <si>
    <t>DESCRIPCION</t>
  </si>
  <si>
    <t>CIE10</t>
  </si>
  <si>
    <t>F</t>
  </si>
  <si>
    <t>M</t>
  </si>
  <si>
    <t>R509</t>
  </si>
  <si>
    <t>A09X</t>
  </si>
  <si>
    <t>N390</t>
  </si>
  <si>
    <t>R104</t>
  </si>
  <si>
    <t>R51X</t>
  </si>
  <si>
    <t>J00X</t>
  </si>
  <si>
    <t>NAUSEA Y VOMITO</t>
  </si>
  <si>
    <t>R11X</t>
  </si>
  <si>
    <t>DOLOR ABDOMINAL LOCALIZADO EN PARTE SUPERIOR</t>
  </si>
  <si>
    <t>R101</t>
  </si>
  <si>
    <t>INFECCION AGUDA NO ESPECIFICADA DE LAS VIAS RESPIRATORIAS INFERIORES</t>
  </si>
  <si>
    <t>J22X</t>
  </si>
  <si>
    <t>HIPERTENSION ESENCIAL (PRIMARIA)</t>
  </si>
  <si>
    <t>I10X</t>
  </si>
  <si>
    <t>LUMBAGO NO ESPECIFICADO</t>
  </si>
  <si>
    <t>M545</t>
  </si>
  <si>
    <t>HOSPITALIZACION</t>
  </si>
  <si>
    <t>CELULITIS DE LOS DEDOS DE LA MANO Y DEL PIE</t>
  </si>
  <si>
    <t>CONSULTA EXTERNA MEDICA</t>
  </si>
  <si>
    <t>PARASITOSIS INTESTINAL, SIN OTRA ESPECIFICACION</t>
  </si>
  <si>
    <t>B829</t>
  </si>
  <si>
    <t>DOLOR EN ARTICULACION</t>
  </si>
  <si>
    <t>M255</t>
  </si>
  <si>
    <t>HIPERLIPIDEMIA MIXTA</t>
  </si>
  <si>
    <t>E782</t>
  </si>
  <si>
    <t>MAREO Y DESVANECIMIENTO</t>
  </si>
  <si>
    <t>R42X</t>
  </si>
  <si>
    <t>CARIES DE LA DENTINA</t>
  </si>
  <si>
    <t>K021</t>
  </si>
  <si>
    <t>K029</t>
  </si>
  <si>
    <t>Z012</t>
  </si>
  <si>
    <t>GINGIVITIS AGUDA</t>
  </si>
  <si>
    <t>K050</t>
  </si>
  <si>
    <t>CARIES LIMITADA AL ESMALTE</t>
  </si>
  <si>
    <t>K020</t>
  </si>
  <si>
    <t>RAIZ DENTAL RETENIDA</t>
  </si>
  <si>
    <t>K083</t>
  </si>
  <si>
    <t>CARIES DENTARIA DETENIDA</t>
  </si>
  <si>
    <t>K023</t>
  </si>
  <si>
    <t>GINGIVITIS CRONICA</t>
  </si>
  <si>
    <t>K051</t>
  </si>
  <si>
    <t>L030</t>
  </si>
  <si>
    <t>CELULITIS DE OTRAS PARTES DE LOS MIEMBROS</t>
  </si>
  <si>
    <t>L031</t>
  </si>
  <si>
    <t>CELULITIS DE SITIO NO ESPECIFICADO</t>
  </si>
  <si>
    <t>L039</t>
  </si>
  <si>
    <t>BRONCONEUMONIA, NO ESPECIFICADA</t>
  </si>
  <si>
    <t>J180</t>
  </si>
  <si>
    <t>IPS</t>
  </si>
  <si>
    <t>AGUA CLARA</t>
  </si>
  <si>
    <t>COMUNEROS</t>
  </si>
  <si>
    <t>LA LIBERTAD</t>
  </si>
  <si>
    <t>LOMA BOLIVAR</t>
  </si>
  <si>
    <t>POLICLINICO</t>
  </si>
  <si>
    <t>PUENTE BARCO</t>
  </si>
  <si>
    <t>OTRAS CARIES DENTALES</t>
  </si>
  <si>
    <t>K028</t>
  </si>
  <si>
    <t>A90X</t>
  </si>
  <si>
    <t>FIEBRE DEL DENGUE [DENGUE CLASICO]</t>
  </si>
  <si>
    <t>MORBILIDAD CONSULTA EXTERNA MEDICINA GENERAL AÑO 2.018</t>
  </si>
  <si>
    <t>MORBILIDAD ODONTOLOGIA AÑO 2.018</t>
  </si>
  <si>
    <t>MORBILIDAD HOSPITALIZACION AÑO 2.018</t>
  </si>
  <si>
    <t>PRINCIPALES CAUSAS DE CONSULTA EXTERNA MEDICINA
POR GRUPO ETAREO Y SEXO AÑO 2.018
ESE IMSALUD</t>
  </si>
  <si>
    <t>PRINCIPALES CAUSAS DE CONSULTA ODONTOLOGICA
POR GRUPO ETAREO Y SEXO AÑO 2.018
ESE IMSALUD</t>
  </si>
  <si>
    <t>PRINCIPALES CAUSAS DE CONSULTA URGENCIAS
POR GRUPO ETAREO Y SEXO AÑO 2.018
ESE IMSALUD</t>
  </si>
  <si>
    <t>PRINCIPALES CAUSAS DE INGRESO POR HOSPITALIZACION
POR GRUPO ETAREO Y SEXO AÑO 2.018
ESE IMSALUD</t>
  </si>
  <si>
    <t>MORBILIDAD  CONSULTA EXTERNA AÑO 2.018</t>
  </si>
  <si>
    <t>MORBILIDAD  ODONTOLOGIA AÑO 2.018</t>
  </si>
  <si>
    <t>MORBILIDAD  URGENCIAS AÑO 2.018</t>
  </si>
  <si>
    <t>MORBILIDAD  HOSPITALIZACION AÑO 2.018</t>
  </si>
  <si>
    <t>AÑO 2.018</t>
  </si>
  <si>
    <t>J189</t>
  </si>
  <si>
    <t>NEUMONIA, NO ESPECIFICADA</t>
  </si>
  <si>
    <t>INFECCION AGUDA DE LAS VIAS RESPIRATORIAS SUPERIORES, NO ESPECIFICADA</t>
  </si>
  <si>
    <t>J069</t>
  </si>
  <si>
    <t>BRONQUITIS AGUDA, NO ESPECIFICADA</t>
  </si>
  <si>
    <t>J209</t>
  </si>
  <si>
    <t>CELULITIS DE OTROS SITIOS</t>
  </si>
  <si>
    <t>L038</t>
  </si>
  <si>
    <t>CELULITIS DE LA CARA</t>
  </si>
  <si>
    <t>L032</t>
  </si>
  <si>
    <t>ERISIPELA</t>
  </si>
  <si>
    <t>A46X</t>
  </si>
  <si>
    <t>BRONQUIOLITIS AGUDA, NO ESPECIFICADA</t>
  </si>
  <si>
    <t>J219</t>
  </si>
  <si>
    <t>ENFERMEDAD PULMONAR OBSTRUCTIVA CRONICA CON EXACERBACION AGUDA, NO ESPECIFICADA</t>
  </si>
  <si>
    <t>J441</t>
  </si>
  <si>
    <t>ENFERMEDAD PULMONAR OBSTRUCTIVA CRONICA, NO ESPECIFICADA</t>
  </si>
  <si>
    <t>J449</t>
  </si>
  <si>
    <t>NEUMONIA VIRAL, NO ESPECIFICADA</t>
  </si>
  <si>
    <t>J129</t>
  </si>
  <si>
    <t>BELEN</t>
  </si>
  <si>
    <t>EL RODEO</t>
  </si>
  <si>
    <t>TOLEDO PLATA</t>
  </si>
  <si>
    <t>SALADO</t>
  </si>
  <si>
    <t>AEROPUERTO</t>
  </si>
  <si>
    <t>NIÑA CECI</t>
  </si>
  <si>
    <t>J039</t>
  </si>
  <si>
    <t>AMIGDALITIS AGUDA, NO ESPECIFICADA</t>
  </si>
  <si>
    <t>K031</t>
  </si>
  <si>
    <t>ABRASION DE LOS DIENTES</t>
  </si>
  <si>
    <t>LOS OLIVOS</t>
  </si>
  <si>
    <t>SEVILLA</t>
  </si>
  <si>
    <t>OSPINA PEREZ</t>
  </si>
  <si>
    <t>BELISARIO</t>
  </si>
  <si>
    <t>MORBILIDAD URGENCIAS MEDICAS AÑO 2.018</t>
  </si>
  <si>
    <t>PULPITIS</t>
  </si>
  <si>
    <t>K040</t>
  </si>
  <si>
    <t>CARIES DEL CEMENTO</t>
  </si>
  <si>
    <t>K022</t>
  </si>
  <si>
    <t>NECROSIS DE LA PULPA</t>
  </si>
  <si>
    <t>K041</t>
  </si>
  <si>
    <t>DIENTES INCLUIDOS</t>
  </si>
  <si>
    <t>K010</t>
  </si>
  <si>
    <t>RETRACCION GINGIVAL</t>
  </si>
  <si>
    <t>K060</t>
  </si>
  <si>
    <t>DEPOSITOS [ACRECIONES] EN LOS DIENTES</t>
  </si>
  <si>
    <t>K036</t>
  </si>
  <si>
    <t>ABSCESO PERIAPICAL SIN FISTULA</t>
  </si>
  <si>
    <t>K047</t>
  </si>
  <si>
    <t>PERIODONTITIS CRONICA</t>
  </si>
  <si>
    <t>K053</t>
  </si>
  <si>
    <t>EXFOLIACION DE LOS DIENTES DEBIDA A CAUSAS SISTEMICAS</t>
  </si>
  <si>
    <t>K080</t>
  </si>
  <si>
    <t>FRACTURA DE LOS DIENTES</t>
  </si>
  <si>
    <t>S025</t>
  </si>
  <si>
    <t>DOLOR, NO ESPECIFICADO</t>
  </si>
  <si>
    <t>R529</t>
  </si>
  <si>
    <t>GASTRITIS, NO ESPECIFICADA</t>
  </si>
  <si>
    <t>K297</t>
  </si>
  <si>
    <t>DIABETES MELLITUS NO INSULINODEPENDIENTE SIN MENCION DE COMPLICACION</t>
  </si>
  <si>
    <t>E119</t>
  </si>
  <si>
    <t>HIPOTIROIDISMO, NO ESPECIFICADO</t>
  </si>
  <si>
    <t>E039</t>
  </si>
  <si>
    <t>DOLOR PELVICO Y PERINEAL</t>
  </si>
  <si>
    <t>R102</t>
  </si>
  <si>
    <t>ESCABIOSIS</t>
  </si>
  <si>
    <t>B86X</t>
  </si>
  <si>
    <t>EXAMEN DE PESQUISA ESPECIAL PARA TUMOR DE LA MAMA</t>
  </si>
  <si>
    <t>Z123</t>
  </si>
  <si>
    <t>TRASTORNO DE LA REFRACCION, NO ESPECIFICADO</t>
  </si>
  <si>
    <t>H527</t>
  </si>
  <si>
    <t>MASTODINIA</t>
  </si>
  <si>
    <t>N644</t>
  </si>
  <si>
    <t>INFECCION VIRAL, NO ESPECIFICADA</t>
  </si>
  <si>
    <t>B349</t>
  </si>
  <si>
    <t>HIPERPLASIA DE LA PROSTATA</t>
  </si>
  <si>
    <t>N40X</t>
  </si>
  <si>
    <t>DOLOR EN EL PECHO, NO ESPECIFICADO</t>
  </si>
  <si>
    <t>R074</t>
  </si>
  <si>
    <t>COLICO RENAL, NO ESPECIFICADO</t>
  </si>
  <si>
    <t>N23X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</si>
</sst>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i/>
      <sz val="10"/>
      <color indexed="8"/>
      <name val="Arial"/>
      <family val="2"/>
    </font>
    <font>
      <i/>
      <sz val="11"/>
      <color indexed="8"/>
      <name val="Arial"/>
      <family val="2"/>
    </font>
    <font>
      <i/>
      <sz val="11"/>
      <name val="Arial"/>
      <family val="2"/>
    </font>
    <font>
      <b/>
      <i/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11"/>
      <color theme="1"/>
      <name val="Arial"/>
      <family val="2"/>
    </font>
    <font>
      <sz val="9"/>
      <name val="Arial"/>
      <family val="2"/>
    </font>
    <font>
      <i/>
      <sz val="10"/>
      <color indexed="8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7">
    <border>
      <left/>
      <right/>
      <top/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12" fillId="0" borderId="0"/>
    <xf numFmtId="0" fontId="4" fillId="0" borderId="0"/>
    <xf numFmtId="9" fontId="27" fillId="0" borderId="0" applyFont="0" applyFill="0" applyBorder="0" applyAlignment="0" applyProtection="0"/>
  </cellStyleXfs>
  <cellXfs count="84">
    <xf numFmtId="0" fontId="0" fillId="0" borderId="0" xfId="0"/>
    <xf numFmtId="0" fontId="2" fillId="0" borderId="4" xfId="0" applyFont="1" applyBorder="1"/>
    <xf numFmtId="0" fontId="2" fillId="0" borderId="7" xfId="0" applyFont="1" applyBorder="1"/>
    <xf numFmtId="0" fontId="2" fillId="0" borderId="0" xfId="0" applyFont="1" applyBorder="1"/>
    <xf numFmtId="3" fontId="2" fillId="0" borderId="0" xfId="0" applyNumberFormat="1" applyFont="1" applyBorder="1"/>
    <xf numFmtId="3" fontId="0" fillId="0" borderId="0" xfId="0" applyNumberFormat="1"/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1"/>
    <xf numFmtId="2" fontId="5" fillId="0" borderId="0" xfId="1" applyNumberFormat="1" applyFont="1" applyBorder="1" applyAlignment="1">
      <alignment vertical="center" wrapText="1"/>
    </xf>
    <xf numFmtId="0" fontId="9" fillId="0" borderId="16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10" fillId="0" borderId="17" xfId="1" applyFont="1" applyBorder="1" applyAlignment="1">
      <alignment horizontal="center" vertical="center"/>
    </xf>
    <xf numFmtId="3" fontId="11" fillId="0" borderId="19" xfId="0" applyNumberFormat="1" applyFont="1" applyBorder="1" applyAlignment="1">
      <alignment horizontal="center" vertical="center"/>
    </xf>
    <xf numFmtId="0" fontId="4" fillId="0" borderId="14" xfId="1" applyFont="1" applyBorder="1" applyAlignment="1">
      <alignment horizontal="left" vertical="center"/>
    </xf>
    <xf numFmtId="0" fontId="13" fillId="0" borderId="14" xfId="2" applyFont="1" applyBorder="1" applyAlignment="1">
      <alignment horizontal="center" vertical="center"/>
    </xf>
    <xf numFmtId="3" fontId="14" fillId="0" borderId="14" xfId="2" applyNumberFormat="1" applyFont="1" applyBorder="1" applyAlignment="1">
      <alignment horizontal="right" vertical="center"/>
    </xf>
    <xf numFmtId="3" fontId="15" fillId="0" borderId="14" xfId="1" applyNumberFormat="1" applyFont="1" applyBorder="1" applyAlignment="1">
      <alignment horizontal="right" vertical="center"/>
    </xf>
    <xf numFmtId="3" fontId="16" fillId="0" borderId="20" xfId="0" applyNumberFormat="1" applyFont="1" applyBorder="1" applyAlignment="1">
      <alignment horizontal="right" vertical="center"/>
    </xf>
    <xf numFmtId="3" fontId="11" fillId="0" borderId="21" xfId="0" applyNumberFormat="1" applyFont="1" applyBorder="1" applyAlignment="1">
      <alignment horizontal="center" vertical="center"/>
    </xf>
    <xf numFmtId="0" fontId="4" fillId="0" borderId="22" xfId="1" applyFont="1" applyBorder="1" applyAlignment="1">
      <alignment horizontal="left" vertical="center"/>
    </xf>
    <xf numFmtId="0" fontId="13" fillId="0" borderId="22" xfId="2" applyFont="1" applyBorder="1" applyAlignment="1">
      <alignment horizontal="center" vertical="center"/>
    </xf>
    <xf numFmtId="3" fontId="14" fillId="0" borderId="22" xfId="2" applyNumberFormat="1" applyFont="1" applyBorder="1" applyAlignment="1">
      <alignment horizontal="right" vertical="center"/>
    </xf>
    <xf numFmtId="3" fontId="16" fillId="0" borderId="23" xfId="0" applyNumberFormat="1" applyFont="1" applyBorder="1" applyAlignment="1">
      <alignment vertical="center"/>
    </xf>
    <xf numFmtId="0" fontId="4" fillId="0" borderId="0" xfId="3"/>
    <xf numFmtId="2" fontId="5" fillId="0" borderId="10" xfId="3" applyNumberFormat="1" applyFont="1" applyBorder="1" applyAlignment="1">
      <alignment vertical="center" wrapText="1"/>
    </xf>
    <xf numFmtId="2" fontId="5" fillId="0" borderId="0" xfId="3" applyNumberFormat="1" applyFont="1" applyBorder="1" applyAlignment="1">
      <alignment vertical="center" wrapText="1"/>
    </xf>
    <xf numFmtId="0" fontId="9" fillId="0" borderId="16" xfId="3" applyFont="1" applyBorder="1" applyAlignment="1">
      <alignment horizontal="center" vertical="center"/>
    </xf>
    <xf numFmtId="0" fontId="9" fillId="0" borderId="17" xfId="3" applyFont="1" applyBorder="1" applyAlignment="1">
      <alignment horizontal="center" vertical="center"/>
    </xf>
    <xf numFmtId="0" fontId="10" fillId="0" borderId="17" xfId="3" applyFont="1" applyBorder="1" applyAlignment="1">
      <alignment horizontal="center" vertical="center"/>
    </xf>
    <xf numFmtId="0" fontId="19" fillId="0" borderId="24" xfId="3" applyFont="1" applyBorder="1" applyAlignment="1">
      <alignment horizontal="left" vertical="center"/>
    </xf>
    <xf numFmtId="3" fontId="20" fillId="0" borderId="25" xfId="2" applyNumberFormat="1" applyFont="1" applyBorder="1" applyAlignment="1">
      <alignment horizontal="center" vertical="center"/>
    </xf>
    <xf numFmtId="3" fontId="20" fillId="0" borderId="22" xfId="2" applyNumberFormat="1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3" fontId="16" fillId="0" borderId="19" xfId="0" applyNumberFormat="1" applyFont="1" applyBorder="1" applyAlignment="1">
      <alignment horizontal="center" vertical="center"/>
    </xf>
    <xf numFmtId="3" fontId="16" fillId="0" borderId="21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3" fontId="17" fillId="0" borderId="23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/>
    </xf>
    <xf numFmtId="0" fontId="18" fillId="2" borderId="22" xfId="0" applyFont="1" applyFill="1" applyBorder="1" applyAlignment="1">
      <alignment horizontal="center" vertical="center"/>
    </xf>
    <xf numFmtId="0" fontId="25" fillId="0" borderId="22" xfId="0" applyFont="1" applyBorder="1" applyAlignment="1">
      <alignment horizontal="center" vertical="center" wrapText="1"/>
    </xf>
    <xf numFmtId="0" fontId="22" fillId="2" borderId="22" xfId="0" applyFont="1" applyFill="1" applyBorder="1" applyAlignment="1">
      <alignment horizontal="left" vertical="center"/>
    </xf>
    <xf numFmtId="3" fontId="26" fillId="0" borderId="2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3" fontId="0" fillId="0" borderId="0" xfId="0" applyNumberFormat="1" applyAlignment="1">
      <alignment horizontal="center" vertical="center"/>
    </xf>
    <xf numFmtId="3" fontId="22" fillId="0" borderId="22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22" fillId="0" borderId="0" xfId="0" applyNumberFormat="1" applyFont="1" applyBorder="1" applyAlignment="1">
      <alignment horizontal="center" vertical="center"/>
    </xf>
    <xf numFmtId="2" fontId="5" fillId="0" borderId="10" xfId="1" applyNumberFormat="1" applyFont="1" applyBorder="1" applyAlignment="1">
      <alignment vertical="center" wrapText="1"/>
    </xf>
    <xf numFmtId="3" fontId="4" fillId="0" borderId="0" xfId="1" applyNumberFormat="1"/>
    <xf numFmtId="10" fontId="4" fillId="0" borderId="0" xfId="4" applyNumberFormat="1" applyFont="1" applyAlignment="1">
      <alignment horizontal="center" vertical="center"/>
    </xf>
    <xf numFmtId="10" fontId="4" fillId="0" borderId="0" xfId="1" applyNumberFormat="1"/>
    <xf numFmtId="0" fontId="23" fillId="0" borderId="24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2" fontId="5" fillId="0" borderId="0" xfId="1" applyNumberFormat="1" applyFont="1" applyAlignment="1">
      <alignment horizontal="center" vertical="center" wrapText="1"/>
    </xf>
    <xf numFmtId="2" fontId="5" fillId="0" borderId="0" xfId="1" applyNumberFormat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2" fontId="5" fillId="0" borderId="0" xfId="3" applyNumberFormat="1" applyFont="1" applyAlignment="1">
      <alignment horizontal="center" vertical="center" wrapText="1"/>
    </xf>
    <xf numFmtId="0" fontId="6" fillId="0" borderId="11" xfId="3" applyFont="1" applyBorder="1" applyAlignment="1">
      <alignment horizontal="center" vertical="center"/>
    </xf>
    <xf numFmtId="0" fontId="6" fillId="0" borderId="12" xfId="3" applyFont="1" applyBorder="1" applyAlignment="1">
      <alignment horizontal="center" vertical="center"/>
    </xf>
    <xf numFmtId="0" fontId="6" fillId="0" borderId="13" xfId="3" applyFont="1" applyBorder="1" applyAlignment="1">
      <alignment horizontal="center" vertical="center"/>
    </xf>
    <xf numFmtId="0" fontId="7" fillId="0" borderId="14" xfId="3" applyFont="1" applyBorder="1" applyAlignment="1">
      <alignment horizontal="center" vertical="center"/>
    </xf>
    <xf numFmtId="0" fontId="8" fillId="0" borderId="15" xfId="3" applyFont="1" applyBorder="1" applyAlignment="1">
      <alignment horizontal="center" vertical="center"/>
    </xf>
    <xf numFmtId="0" fontId="8" fillId="0" borderId="18" xfId="3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5">
    <cellStyle name="Normal" xfId="0" builtinId="0"/>
    <cellStyle name="Normal 2 2 2" xfId="1"/>
    <cellStyle name="Normal 2 2 2 2" xfId="3"/>
    <cellStyle name="Normal_Hoja4" xfId="2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600"/>
              <a:t>HIPERTENSION ARTERIAL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4.6757877808626523E-2"/>
          <c:y val="0.17957812505451035"/>
          <c:w val="0.94553499309696121"/>
          <c:h val="0.75618299592175631"/>
        </c:manualLayout>
      </c:layout>
      <c:lineChart>
        <c:grouping val="standard"/>
        <c:varyColors val="0"/>
        <c:ser>
          <c:idx val="0"/>
          <c:order val="0"/>
          <c:tx>
            <c:strRef>
              <c:f>'GRA MEDI'!$B$17</c:f>
              <c:strCache>
                <c:ptCount val="1"/>
                <c:pt idx="0">
                  <c:v>FEMENINO</c:v>
                </c:pt>
              </c:strCache>
            </c:strRef>
          </c:tx>
          <c:spPr>
            <a:ln w="31750" cap="rnd">
              <a:solidFill>
                <a:schemeClr val="accent5">
                  <a:shade val="76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5">
                  <a:shade val="76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 MEDI'!$C$16:$V$16</c:f>
              <c:strCache>
                <c:ptCount val="20"/>
                <c:pt idx="0">
                  <c:v>0-4</c:v>
                </c:pt>
                <c:pt idx="1">
                  <c:v>05-9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 y +</c:v>
                </c:pt>
              </c:strCache>
            </c:strRef>
          </c:cat>
          <c:val>
            <c:numRef>
              <c:f>'GRA MEDI'!$C$17:$V$17</c:f>
              <c:numCache>
                <c:formatCode>#,##0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47</c:v>
                </c:pt>
                <c:pt idx="4">
                  <c:v>52</c:v>
                </c:pt>
                <c:pt idx="5">
                  <c:v>60</c:v>
                </c:pt>
                <c:pt idx="6">
                  <c:v>105</c:v>
                </c:pt>
                <c:pt idx="7">
                  <c:v>229</c:v>
                </c:pt>
                <c:pt idx="8">
                  <c:v>435</c:v>
                </c:pt>
                <c:pt idx="9">
                  <c:v>864</c:v>
                </c:pt>
                <c:pt idx="10">
                  <c:v>1330</c:v>
                </c:pt>
                <c:pt idx="11">
                  <c:v>1776</c:v>
                </c:pt>
                <c:pt idx="12">
                  <c:v>1988</c:v>
                </c:pt>
                <c:pt idx="13">
                  <c:v>2108</c:v>
                </c:pt>
                <c:pt idx="14">
                  <c:v>1748</c:v>
                </c:pt>
                <c:pt idx="15">
                  <c:v>1581</c:v>
                </c:pt>
                <c:pt idx="16">
                  <c:v>928</c:v>
                </c:pt>
                <c:pt idx="17">
                  <c:v>512</c:v>
                </c:pt>
                <c:pt idx="18">
                  <c:v>163</c:v>
                </c:pt>
                <c:pt idx="19">
                  <c:v>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A8B-4C09-BDB0-BE4D366BD1D0}"/>
            </c:ext>
          </c:extLst>
        </c:ser>
        <c:ser>
          <c:idx val="1"/>
          <c:order val="1"/>
          <c:tx>
            <c:strRef>
              <c:f>'GRA MEDI'!$B$18</c:f>
              <c:strCache>
                <c:ptCount val="1"/>
                <c:pt idx="0">
                  <c:v>MASCULINO</c:v>
                </c:pt>
              </c:strCache>
            </c:strRef>
          </c:tx>
          <c:spPr>
            <a:ln w="31750" cap="rnd">
              <a:solidFill>
                <a:schemeClr val="accent5">
                  <a:tint val="77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5">
                  <a:tint val="77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 MEDI'!$C$16:$V$16</c:f>
              <c:strCache>
                <c:ptCount val="20"/>
                <c:pt idx="0">
                  <c:v>0-4</c:v>
                </c:pt>
                <c:pt idx="1">
                  <c:v>05-9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 y +</c:v>
                </c:pt>
              </c:strCache>
            </c:strRef>
          </c:cat>
          <c:val>
            <c:numRef>
              <c:f>'GRA MEDI'!$C$18:$V$18</c:f>
              <c:numCache>
                <c:formatCode>#,##0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27</c:v>
                </c:pt>
                <c:pt idx="4">
                  <c:v>35</c:v>
                </c:pt>
                <c:pt idx="5">
                  <c:v>22</c:v>
                </c:pt>
                <c:pt idx="6">
                  <c:v>54</c:v>
                </c:pt>
                <c:pt idx="7">
                  <c:v>95</c:v>
                </c:pt>
                <c:pt idx="8">
                  <c:v>166</c:v>
                </c:pt>
                <c:pt idx="9">
                  <c:v>280</c:v>
                </c:pt>
                <c:pt idx="10">
                  <c:v>465</c:v>
                </c:pt>
                <c:pt idx="11">
                  <c:v>643</c:v>
                </c:pt>
                <c:pt idx="12">
                  <c:v>976</c:v>
                </c:pt>
                <c:pt idx="13">
                  <c:v>1021</c:v>
                </c:pt>
                <c:pt idx="14">
                  <c:v>977</c:v>
                </c:pt>
                <c:pt idx="15">
                  <c:v>837</c:v>
                </c:pt>
                <c:pt idx="16">
                  <c:v>502</c:v>
                </c:pt>
                <c:pt idx="17">
                  <c:v>226</c:v>
                </c:pt>
                <c:pt idx="18">
                  <c:v>59</c:v>
                </c:pt>
                <c:pt idx="19">
                  <c:v>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A8B-4C09-BDB0-BE4D366BD1D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02654040"/>
        <c:axId val="402660312"/>
      </c:lineChart>
      <c:catAx>
        <c:axId val="402654040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2660312"/>
        <c:crosses val="autoZero"/>
        <c:auto val="1"/>
        <c:lblAlgn val="ctr"/>
        <c:lblOffset val="100"/>
        <c:noMultiLvlLbl val="0"/>
      </c:catAx>
      <c:valAx>
        <c:axId val="402660312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2654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5360169611627912E-2"/>
          <c:y val="0.40484577725656634"/>
          <c:w val="0.28953578775626021"/>
          <c:h val="8.5878463665324284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400" b="1" i="0" baseline="0">
                <a:effectLst/>
              </a:rPr>
              <a:t>CARIES DENTAL, NO ESPECIFICADA</a:t>
            </a:r>
            <a:endParaRPr lang="es-CO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 ODONTO'!$B$37</c:f>
              <c:strCache>
                <c:ptCount val="1"/>
                <c:pt idx="0">
                  <c:v>FEMENINO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 ODONTO'!$C$36:$V$36</c:f>
              <c:strCache>
                <c:ptCount val="20"/>
                <c:pt idx="0">
                  <c:v>0-4</c:v>
                </c:pt>
                <c:pt idx="1">
                  <c:v>05-9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 y +</c:v>
                </c:pt>
              </c:strCache>
            </c:strRef>
          </c:cat>
          <c:val>
            <c:numRef>
              <c:f>'GRA ODONTO'!$C$37:$V$37</c:f>
              <c:numCache>
                <c:formatCode>#,##0</c:formatCode>
                <c:ptCount val="20"/>
                <c:pt idx="0">
                  <c:v>61</c:v>
                </c:pt>
                <c:pt idx="1">
                  <c:v>198</c:v>
                </c:pt>
                <c:pt idx="2">
                  <c:v>165</c:v>
                </c:pt>
                <c:pt idx="3">
                  <c:v>176</c:v>
                </c:pt>
                <c:pt idx="4">
                  <c:v>153</c:v>
                </c:pt>
                <c:pt idx="5">
                  <c:v>144</c:v>
                </c:pt>
                <c:pt idx="6">
                  <c:v>140</c:v>
                </c:pt>
                <c:pt idx="7">
                  <c:v>175</c:v>
                </c:pt>
                <c:pt idx="8">
                  <c:v>189</c:v>
                </c:pt>
                <c:pt idx="9">
                  <c:v>204</c:v>
                </c:pt>
                <c:pt idx="10">
                  <c:v>160</c:v>
                </c:pt>
                <c:pt idx="11">
                  <c:v>152</c:v>
                </c:pt>
                <c:pt idx="12">
                  <c:v>126</c:v>
                </c:pt>
                <c:pt idx="13">
                  <c:v>73</c:v>
                </c:pt>
                <c:pt idx="14">
                  <c:v>39</c:v>
                </c:pt>
                <c:pt idx="15">
                  <c:v>16</c:v>
                </c:pt>
                <c:pt idx="16">
                  <c:v>12</c:v>
                </c:pt>
                <c:pt idx="17">
                  <c:v>6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E38-406F-8CD0-4B7F595E7B8D}"/>
            </c:ext>
          </c:extLst>
        </c:ser>
        <c:ser>
          <c:idx val="1"/>
          <c:order val="1"/>
          <c:tx>
            <c:strRef>
              <c:f>'GRA ODONTO'!$B$38</c:f>
              <c:strCache>
                <c:ptCount val="1"/>
                <c:pt idx="0">
                  <c:v>MASCULINO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4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 ODONTO'!$C$36:$V$36</c:f>
              <c:strCache>
                <c:ptCount val="20"/>
                <c:pt idx="0">
                  <c:v>0-4</c:v>
                </c:pt>
                <c:pt idx="1">
                  <c:v>05-9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 y +</c:v>
                </c:pt>
              </c:strCache>
            </c:strRef>
          </c:cat>
          <c:val>
            <c:numRef>
              <c:f>'GRA ODONTO'!$C$38:$V$38</c:f>
              <c:numCache>
                <c:formatCode>#,##0</c:formatCode>
                <c:ptCount val="20"/>
                <c:pt idx="0">
                  <c:v>73</c:v>
                </c:pt>
                <c:pt idx="1">
                  <c:v>203</c:v>
                </c:pt>
                <c:pt idx="2">
                  <c:v>157</c:v>
                </c:pt>
                <c:pt idx="3">
                  <c:v>136</c:v>
                </c:pt>
                <c:pt idx="4">
                  <c:v>54</c:v>
                </c:pt>
                <c:pt idx="5">
                  <c:v>76</c:v>
                </c:pt>
                <c:pt idx="6">
                  <c:v>54</c:v>
                </c:pt>
                <c:pt idx="7">
                  <c:v>57</c:v>
                </c:pt>
                <c:pt idx="8">
                  <c:v>52</c:v>
                </c:pt>
                <c:pt idx="9">
                  <c:v>92</c:v>
                </c:pt>
                <c:pt idx="10">
                  <c:v>102</c:v>
                </c:pt>
                <c:pt idx="11">
                  <c:v>109</c:v>
                </c:pt>
                <c:pt idx="12">
                  <c:v>83</c:v>
                </c:pt>
                <c:pt idx="13">
                  <c:v>82</c:v>
                </c:pt>
                <c:pt idx="14">
                  <c:v>38</c:v>
                </c:pt>
                <c:pt idx="15">
                  <c:v>38</c:v>
                </c:pt>
                <c:pt idx="16">
                  <c:v>4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E38-406F-8CD0-4B7F595E7B8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02662664"/>
        <c:axId val="402666192"/>
      </c:lineChart>
      <c:catAx>
        <c:axId val="402662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2666192"/>
        <c:crosses val="autoZero"/>
        <c:auto val="1"/>
        <c:lblAlgn val="ctr"/>
        <c:lblOffset val="100"/>
        <c:noMultiLvlLbl val="0"/>
      </c:catAx>
      <c:valAx>
        <c:axId val="40266619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402662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1391460621562444"/>
          <c:y val="0.1953458090465964"/>
          <c:w val="0.34117274353444671"/>
          <c:h val="7.3052459351671956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400"/>
              <a:t>FIEBRE, NO ESPECIFICADA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4.6757809892237365E-2"/>
          <c:y val="0.13882113895684259"/>
          <c:w val="0.94553499309696121"/>
          <c:h val="0.75618299592175631"/>
        </c:manualLayout>
      </c:layout>
      <c:lineChart>
        <c:grouping val="standard"/>
        <c:varyColors val="0"/>
        <c:ser>
          <c:idx val="0"/>
          <c:order val="0"/>
          <c:tx>
            <c:strRef>
              <c:f>'GRA URGEN'!$B$17</c:f>
              <c:strCache>
                <c:ptCount val="1"/>
                <c:pt idx="0">
                  <c:v>FEMENINO</c:v>
                </c:pt>
              </c:strCache>
            </c:strRef>
          </c:tx>
          <c:spPr>
            <a:ln w="317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6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 URGEN'!$C$16:$V$16</c:f>
              <c:strCache>
                <c:ptCount val="20"/>
                <c:pt idx="0">
                  <c:v>0-4</c:v>
                </c:pt>
                <c:pt idx="1">
                  <c:v>05-9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 y +</c:v>
                </c:pt>
              </c:strCache>
            </c:strRef>
          </c:cat>
          <c:val>
            <c:numRef>
              <c:f>'GRA URGEN'!$C$17:$V$17</c:f>
              <c:numCache>
                <c:formatCode>#,##0</c:formatCode>
                <c:ptCount val="20"/>
                <c:pt idx="0">
                  <c:v>3251</c:v>
                </c:pt>
                <c:pt idx="1">
                  <c:v>1432</c:v>
                </c:pt>
                <c:pt idx="2">
                  <c:v>750</c:v>
                </c:pt>
                <c:pt idx="3">
                  <c:v>612</c:v>
                </c:pt>
                <c:pt idx="4">
                  <c:v>476</c:v>
                </c:pt>
                <c:pt idx="5">
                  <c:v>382</c:v>
                </c:pt>
                <c:pt idx="6">
                  <c:v>316</c:v>
                </c:pt>
                <c:pt idx="7">
                  <c:v>231</c:v>
                </c:pt>
                <c:pt idx="8">
                  <c:v>218</c:v>
                </c:pt>
                <c:pt idx="9">
                  <c:v>221</c:v>
                </c:pt>
                <c:pt idx="10">
                  <c:v>255</c:v>
                </c:pt>
                <c:pt idx="11">
                  <c:v>250</c:v>
                </c:pt>
                <c:pt idx="12">
                  <c:v>165</c:v>
                </c:pt>
                <c:pt idx="13">
                  <c:v>142</c:v>
                </c:pt>
                <c:pt idx="14">
                  <c:v>105</c:v>
                </c:pt>
                <c:pt idx="15">
                  <c:v>104</c:v>
                </c:pt>
                <c:pt idx="16">
                  <c:v>66</c:v>
                </c:pt>
                <c:pt idx="17">
                  <c:v>40</c:v>
                </c:pt>
                <c:pt idx="18">
                  <c:v>26</c:v>
                </c:pt>
                <c:pt idx="19">
                  <c:v>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5A5-40E2-B476-B978ACEFFB62}"/>
            </c:ext>
          </c:extLst>
        </c:ser>
        <c:ser>
          <c:idx val="1"/>
          <c:order val="1"/>
          <c:tx>
            <c:strRef>
              <c:f>'GRA URGEN'!$B$18</c:f>
              <c:strCache>
                <c:ptCount val="1"/>
                <c:pt idx="0">
                  <c:v>MASCULINO</c:v>
                </c:pt>
              </c:strCache>
            </c:strRef>
          </c:tx>
          <c:spPr>
            <a:ln w="317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5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 URGEN'!$C$16:$V$16</c:f>
              <c:strCache>
                <c:ptCount val="20"/>
                <c:pt idx="0">
                  <c:v>0-4</c:v>
                </c:pt>
                <c:pt idx="1">
                  <c:v>05-9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 y +</c:v>
                </c:pt>
              </c:strCache>
            </c:strRef>
          </c:cat>
          <c:val>
            <c:numRef>
              <c:f>'GRA URGEN'!$C$18:$V$18</c:f>
              <c:numCache>
                <c:formatCode>#,##0</c:formatCode>
                <c:ptCount val="20"/>
                <c:pt idx="0">
                  <c:v>3382</c:v>
                </c:pt>
                <c:pt idx="1">
                  <c:v>1574</c:v>
                </c:pt>
                <c:pt idx="2">
                  <c:v>812</c:v>
                </c:pt>
                <c:pt idx="3">
                  <c:v>470</c:v>
                </c:pt>
                <c:pt idx="4">
                  <c:v>303</c:v>
                </c:pt>
                <c:pt idx="5">
                  <c:v>231</c:v>
                </c:pt>
                <c:pt idx="6">
                  <c:v>190</c:v>
                </c:pt>
                <c:pt idx="7">
                  <c:v>165</c:v>
                </c:pt>
                <c:pt idx="8">
                  <c:v>134</c:v>
                </c:pt>
                <c:pt idx="9">
                  <c:v>127</c:v>
                </c:pt>
                <c:pt idx="10">
                  <c:v>121</c:v>
                </c:pt>
                <c:pt idx="11">
                  <c:v>147</c:v>
                </c:pt>
                <c:pt idx="12">
                  <c:v>127</c:v>
                </c:pt>
                <c:pt idx="13">
                  <c:v>108</c:v>
                </c:pt>
                <c:pt idx="14">
                  <c:v>93</c:v>
                </c:pt>
                <c:pt idx="15">
                  <c:v>62</c:v>
                </c:pt>
                <c:pt idx="16">
                  <c:v>58</c:v>
                </c:pt>
                <c:pt idx="17">
                  <c:v>36</c:v>
                </c:pt>
                <c:pt idx="18">
                  <c:v>4</c:v>
                </c:pt>
                <c:pt idx="19">
                  <c:v>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5A5-40E2-B476-B978ACEFFB6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02657960"/>
        <c:axId val="402667760"/>
      </c:lineChart>
      <c:catAx>
        <c:axId val="402657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2667760"/>
        <c:crosses val="autoZero"/>
        <c:auto val="1"/>
        <c:lblAlgn val="ctr"/>
        <c:lblOffset val="100"/>
        <c:noMultiLvlLbl val="0"/>
      </c:catAx>
      <c:valAx>
        <c:axId val="40266776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402657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1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600"/>
              <a:t>INFECCION DE VIAS URINARIAS, SITIO NO ESPECIFICADO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 URGEN'!$B$80</c:f>
              <c:strCache>
                <c:ptCount val="1"/>
                <c:pt idx="0">
                  <c:v>FEMENINO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 URGEN'!$C$79:$V$79</c:f>
              <c:strCache>
                <c:ptCount val="20"/>
                <c:pt idx="0">
                  <c:v>0-4</c:v>
                </c:pt>
                <c:pt idx="1">
                  <c:v>05-9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 y +</c:v>
                </c:pt>
              </c:strCache>
            </c:strRef>
          </c:cat>
          <c:val>
            <c:numRef>
              <c:f>'GRA URGEN'!$C$80:$V$80</c:f>
              <c:numCache>
                <c:formatCode>#,##0</c:formatCode>
                <c:ptCount val="20"/>
                <c:pt idx="0">
                  <c:v>429</c:v>
                </c:pt>
                <c:pt idx="1">
                  <c:v>226</c:v>
                </c:pt>
                <c:pt idx="2">
                  <c:v>199</c:v>
                </c:pt>
                <c:pt idx="3">
                  <c:v>634</c:v>
                </c:pt>
                <c:pt idx="4">
                  <c:v>702</c:v>
                </c:pt>
                <c:pt idx="5">
                  <c:v>461</c:v>
                </c:pt>
                <c:pt idx="6">
                  <c:v>374</c:v>
                </c:pt>
                <c:pt idx="7">
                  <c:v>264</c:v>
                </c:pt>
                <c:pt idx="8">
                  <c:v>230</c:v>
                </c:pt>
                <c:pt idx="9">
                  <c:v>235</c:v>
                </c:pt>
                <c:pt idx="10">
                  <c:v>211</c:v>
                </c:pt>
                <c:pt idx="11">
                  <c:v>184</c:v>
                </c:pt>
                <c:pt idx="12">
                  <c:v>167</c:v>
                </c:pt>
                <c:pt idx="13">
                  <c:v>124</c:v>
                </c:pt>
                <c:pt idx="14">
                  <c:v>116</c:v>
                </c:pt>
                <c:pt idx="15">
                  <c:v>108</c:v>
                </c:pt>
                <c:pt idx="16">
                  <c:v>57</c:v>
                </c:pt>
                <c:pt idx="17">
                  <c:v>63</c:v>
                </c:pt>
                <c:pt idx="18">
                  <c:v>21</c:v>
                </c:pt>
                <c:pt idx="19">
                  <c:v>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966-4D64-92FE-058B79763E09}"/>
            </c:ext>
          </c:extLst>
        </c:ser>
        <c:ser>
          <c:idx val="1"/>
          <c:order val="1"/>
          <c:tx>
            <c:strRef>
              <c:f>'GRA URGEN'!$B$81</c:f>
              <c:strCache>
                <c:ptCount val="1"/>
                <c:pt idx="0">
                  <c:v>MASCULINO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 URGEN'!$C$79:$V$79</c:f>
              <c:strCache>
                <c:ptCount val="20"/>
                <c:pt idx="0">
                  <c:v>0-4</c:v>
                </c:pt>
                <c:pt idx="1">
                  <c:v>05-9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 y +</c:v>
                </c:pt>
              </c:strCache>
            </c:strRef>
          </c:cat>
          <c:val>
            <c:numRef>
              <c:f>'GRA URGEN'!$C$81:$V$81</c:f>
              <c:numCache>
                <c:formatCode>#,##0</c:formatCode>
                <c:ptCount val="20"/>
                <c:pt idx="0">
                  <c:v>269</c:v>
                </c:pt>
                <c:pt idx="1">
                  <c:v>117</c:v>
                </c:pt>
                <c:pt idx="2">
                  <c:v>91</c:v>
                </c:pt>
                <c:pt idx="3">
                  <c:v>108</c:v>
                </c:pt>
                <c:pt idx="4">
                  <c:v>101</c:v>
                </c:pt>
                <c:pt idx="5">
                  <c:v>98</c:v>
                </c:pt>
                <c:pt idx="6">
                  <c:v>64</c:v>
                </c:pt>
                <c:pt idx="7">
                  <c:v>65</c:v>
                </c:pt>
                <c:pt idx="8">
                  <c:v>73</c:v>
                </c:pt>
                <c:pt idx="9">
                  <c:v>74</c:v>
                </c:pt>
                <c:pt idx="10">
                  <c:v>89</c:v>
                </c:pt>
                <c:pt idx="11">
                  <c:v>91</c:v>
                </c:pt>
                <c:pt idx="12">
                  <c:v>96</c:v>
                </c:pt>
                <c:pt idx="13">
                  <c:v>88</c:v>
                </c:pt>
                <c:pt idx="14">
                  <c:v>77</c:v>
                </c:pt>
                <c:pt idx="15">
                  <c:v>77</c:v>
                </c:pt>
                <c:pt idx="16">
                  <c:v>71</c:v>
                </c:pt>
                <c:pt idx="17">
                  <c:v>37</c:v>
                </c:pt>
                <c:pt idx="18">
                  <c:v>16</c:v>
                </c:pt>
                <c:pt idx="19">
                  <c:v>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966-4D64-92FE-058B79763E0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02667368"/>
        <c:axId val="402666976"/>
      </c:lineChart>
      <c:catAx>
        <c:axId val="402667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2666976"/>
        <c:crosses val="autoZero"/>
        <c:auto val="1"/>
        <c:lblAlgn val="ctr"/>
        <c:lblOffset val="100"/>
        <c:noMultiLvlLbl val="0"/>
      </c:catAx>
      <c:valAx>
        <c:axId val="40266697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402667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2163244626067315"/>
          <c:y val="0.16804720582567126"/>
          <c:w val="0.31141930659830314"/>
          <c:h val="6.7771580106751453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OTROS DOLORES ABDOMINALES</a:t>
            </a:r>
            <a:endParaRPr lang="es-C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 URGEN'!$B$59</c:f>
              <c:strCache>
                <c:ptCount val="1"/>
                <c:pt idx="0">
                  <c:v>FEMENINO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 URGEN'!$C$58:$V$58</c:f>
              <c:strCache>
                <c:ptCount val="20"/>
                <c:pt idx="0">
                  <c:v>0-4</c:v>
                </c:pt>
                <c:pt idx="1">
                  <c:v>05-9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 y +</c:v>
                </c:pt>
              </c:strCache>
            </c:strRef>
          </c:cat>
          <c:val>
            <c:numRef>
              <c:f>'GRA URGEN'!$C$59:$V$59</c:f>
              <c:numCache>
                <c:formatCode>#,##0</c:formatCode>
                <c:ptCount val="20"/>
                <c:pt idx="0">
                  <c:v>125</c:v>
                </c:pt>
                <c:pt idx="1">
                  <c:v>207</c:v>
                </c:pt>
                <c:pt idx="2">
                  <c:v>329</c:v>
                </c:pt>
                <c:pt idx="3">
                  <c:v>788</c:v>
                </c:pt>
                <c:pt idx="4">
                  <c:v>776</c:v>
                </c:pt>
                <c:pt idx="5">
                  <c:v>528</c:v>
                </c:pt>
                <c:pt idx="6">
                  <c:v>436</c:v>
                </c:pt>
                <c:pt idx="7">
                  <c:v>352</c:v>
                </c:pt>
                <c:pt idx="8">
                  <c:v>286</c:v>
                </c:pt>
                <c:pt idx="9">
                  <c:v>271</c:v>
                </c:pt>
                <c:pt idx="10">
                  <c:v>217</c:v>
                </c:pt>
                <c:pt idx="11">
                  <c:v>222</c:v>
                </c:pt>
                <c:pt idx="12">
                  <c:v>126</c:v>
                </c:pt>
                <c:pt idx="13">
                  <c:v>105</c:v>
                </c:pt>
                <c:pt idx="14">
                  <c:v>91</c:v>
                </c:pt>
                <c:pt idx="15">
                  <c:v>83</c:v>
                </c:pt>
                <c:pt idx="16">
                  <c:v>59</c:v>
                </c:pt>
                <c:pt idx="17">
                  <c:v>21</c:v>
                </c:pt>
                <c:pt idx="18">
                  <c:v>9</c:v>
                </c:pt>
                <c:pt idx="19">
                  <c:v>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964-4325-AB78-73D20FB295BF}"/>
            </c:ext>
          </c:extLst>
        </c:ser>
        <c:ser>
          <c:idx val="1"/>
          <c:order val="1"/>
          <c:tx>
            <c:strRef>
              <c:f>'GRA URGEN'!$B$60</c:f>
              <c:strCache>
                <c:ptCount val="1"/>
                <c:pt idx="0">
                  <c:v>MASCULINO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4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 URGEN'!$C$58:$V$58</c:f>
              <c:strCache>
                <c:ptCount val="20"/>
                <c:pt idx="0">
                  <c:v>0-4</c:v>
                </c:pt>
                <c:pt idx="1">
                  <c:v>05-9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 y +</c:v>
                </c:pt>
              </c:strCache>
            </c:strRef>
          </c:cat>
          <c:val>
            <c:numRef>
              <c:f>'GRA URGEN'!$C$60:$V$60</c:f>
              <c:numCache>
                <c:formatCode>#,##0</c:formatCode>
                <c:ptCount val="20"/>
                <c:pt idx="0">
                  <c:v>117</c:v>
                </c:pt>
                <c:pt idx="1">
                  <c:v>192</c:v>
                </c:pt>
                <c:pt idx="2">
                  <c:v>231</c:v>
                </c:pt>
                <c:pt idx="3">
                  <c:v>218</c:v>
                </c:pt>
                <c:pt idx="4">
                  <c:v>175</c:v>
                </c:pt>
                <c:pt idx="5">
                  <c:v>166</c:v>
                </c:pt>
                <c:pt idx="6">
                  <c:v>147</c:v>
                </c:pt>
                <c:pt idx="7">
                  <c:v>135</c:v>
                </c:pt>
                <c:pt idx="8">
                  <c:v>102</c:v>
                </c:pt>
                <c:pt idx="9">
                  <c:v>124</c:v>
                </c:pt>
                <c:pt idx="10">
                  <c:v>115</c:v>
                </c:pt>
                <c:pt idx="11">
                  <c:v>91</c:v>
                </c:pt>
                <c:pt idx="12">
                  <c:v>96</c:v>
                </c:pt>
                <c:pt idx="13">
                  <c:v>69</c:v>
                </c:pt>
                <c:pt idx="14">
                  <c:v>61</c:v>
                </c:pt>
                <c:pt idx="15">
                  <c:v>61</c:v>
                </c:pt>
                <c:pt idx="16">
                  <c:v>22</c:v>
                </c:pt>
                <c:pt idx="17">
                  <c:v>20</c:v>
                </c:pt>
                <c:pt idx="18">
                  <c:v>7</c:v>
                </c:pt>
                <c:pt idx="19">
                  <c:v>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964-4325-AB78-73D20FB295B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02665800"/>
        <c:axId val="402668936"/>
      </c:lineChart>
      <c:catAx>
        <c:axId val="402665800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2668936"/>
        <c:crosses val="autoZero"/>
        <c:auto val="1"/>
        <c:lblAlgn val="ctr"/>
        <c:lblOffset val="100"/>
        <c:noMultiLvlLbl val="0"/>
      </c:catAx>
      <c:valAx>
        <c:axId val="40266893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402665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1391460621562444"/>
          <c:y val="0.1953458090465964"/>
          <c:w val="0.34117274353444671"/>
          <c:h val="7.3052459351671956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CEFALEA</a:t>
            </a:r>
            <a:endParaRPr lang="es-CO" sz="16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 URGEN'!$B$100</c:f>
              <c:strCache>
                <c:ptCount val="1"/>
                <c:pt idx="0">
                  <c:v>FEMENINO</c:v>
                </c:pt>
              </c:strCache>
            </c:strRef>
          </c:tx>
          <c:spPr>
            <a:ln w="31750" cap="rnd">
              <a:solidFill>
                <a:schemeClr val="accent2">
                  <a:shade val="76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>
                  <a:shade val="76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 URGEN'!$C$99:$V$99</c:f>
              <c:strCache>
                <c:ptCount val="20"/>
                <c:pt idx="0">
                  <c:v>0-4</c:v>
                </c:pt>
                <c:pt idx="1">
                  <c:v>05-9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 y +</c:v>
                </c:pt>
              </c:strCache>
            </c:strRef>
          </c:cat>
          <c:val>
            <c:numRef>
              <c:f>'GRA URGEN'!$C$100:$V$100</c:f>
              <c:numCache>
                <c:formatCode>#,##0</c:formatCode>
                <c:ptCount val="20"/>
                <c:pt idx="0">
                  <c:v>49</c:v>
                </c:pt>
                <c:pt idx="1">
                  <c:v>80</c:v>
                </c:pt>
                <c:pt idx="2">
                  <c:v>169</c:v>
                </c:pt>
                <c:pt idx="3">
                  <c:v>415</c:v>
                </c:pt>
                <c:pt idx="4">
                  <c:v>441</c:v>
                </c:pt>
                <c:pt idx="5">
                  <c:v>394</c:v>
                </c:pt>
                <c:pt idx="6">
                  <c:v>372</c:v>
                </c:pt>
                <c:pt idx="7">
                  <c:v>332</c:v>
                </c:pt>
                <c:pt idx="8">
                  <c:v>351</c:v>
                </c:pt>
                <c:pt idx="9">
                  <c:v>353</c:v>
                </c:pt>
                <c:pt idx="10">
                  <c:v>312</c:v>
                </c:pt>
                <c:pt idx="11">
                  <c:v>242</c:v>
                </c:pt>
                <c:pt idx="12">
                  <c:v>165</c:v>
                </c:pt>
                <c:pt idx="13">
                  <c:v>118</c:v>
                </c:pt>
                <c:pt idx="14">
                  <c:v>85</c:v>
                </c:pt>
                <c:pt idx="15">
                  <c:v>73</c:v>
                </c:pt>
                <c:pt idx="16">
                  <c:v>34</c:v>
                </c:pt>
                <c:pt idx="17">
                  <c:v>19</c:v>
                </c:pt>
                <c:pt idx="18">
                  <c:v>8</c:v>
                </c:pt>
                <c:pt idx="19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B29-4777-B642-94F7140071F5}"/>
            </c:ext>
          </c:extLst>
        </c:ser>
        <c:ser>
          <c:idx val="1"/>
          <c:order val="1"/>
          <c:tx>
            <c:strRef>
              <c:f>'GRA URGEN'!$B$101</c:f>
              <c:strCache>
                <c:ptCount val="1"/>
                <c:pt idx="0">
                  <c:v>MASCULINO</c:v>
                </c:pt>
              </c:strCache>
            </c:strRef>
          </c:tx>
          <c:spPr>
            <a:ln w="31750" cap="rnd">
              <a:solidFill>
                <a:schemeClr val="accent2">
                  <a:tint val="77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>
                  <a:tint val="77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 URGEN'!$C$99:$V$99</c:f>
              <c:strCache>
                <c:ptCount val="20"/>
                <c:pt idx="0">
                  <c:v>0-4</c:v>
                </c:pt>
                <c:pt idx="1">
                  <c:v>05-9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 y +</c:v>
                </c:pt>
              </c:strCache>
            </c:strRef>
          </c:cat>
          <c:val>
            <c:numRef>
              <c:f>'GRA URGEN'!$C$101:$V$101</c:f>
              <c:numCache>
                <c:formatCode>#,##0</c:formatCode>
                <c:ptCount val="20"/>
                <c:pt idx="0">
                  <c:v>52</c:v>
                </c:pt>
                <c:pt idx="1">
                  <c:v>105</c:v>
                </c:pt>
                <c:pt idx="2">
                  <c:v>151</c:v>
                </c:pt>
                <c:pt idx="3">
                  <c:v>137</c:v>
                </c:pt>
                <c:pt idx="4">
                  <c:v>108</c:v>
                </c:pt>
                <c:pt idx="5">
                  <c:v>87</c:v>
                </c:pt>
                <c:pt idx="6">
                  <c:v>84</c:v>
                </c:pt>
                <c:pt idx="7">
                  <c:v>86</c:v>
                </c:pt>
                <c:pt idx="8">
                  <c:v>61</c:v>
                </c:pt>
                <c:pt idx="9">
                  <c:v>83</c:v>
                </c:pt>
                <c:pt idx="10">
                  <c:v>76</c:v>
                </c:pt>
                <c:pt idx="11">
                  <c:v>115</c:v>
                </c:pt>
                <c:pt idx="12">
                  <c:v>69</c:v>
                </c:pt>
                <c:pt idx="13">
                  <c:v>64</c:v>
                </c:pt>
                <c:pt idx="14">
                  <c:v>40</c:v>
                </c:pt>
                <c:pt idx="15">
                  <c:v>33</c:v>
                </c:pt>
                <c:pt idx="16">
                  <c:v>27</c:v>
                </c:pt>
                <c:pt idx="17">
                  <c:v>12</c:v>
                </c:pt>
                <c:pt idx="18">
                  <c:v>4</c:v>
                </c:pt>
                <c:pt idx="19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B29-4777-B642-94F7140071F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04467360"/>
        <c:axId val="404468536"/>
      </c:lineChart>
      <c:catAx>
        <c:axId val="404467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4468536"/>
        <c:crosses val="autoZero"/>
        <c:auto val="1"/>
        <c:lblAlgn val="ctr"/>
        <c:lblOffset val="100"/>
        <c:noMultiLvlLbl val="0"/>
      </c:catAx>
      <c:valAx>
        <c:axId val="40446853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404467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6719249202760544"/>
          <c:y val="0.19661790102324161"/>
          <c:w val="0.30305018803342654"/>
          <c:h val="6.5217847769028878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DIARREA Y GASTROENTERITIS DE PRESUNTO ORIGEN INFECCIOSO</a:t>
            </a:r>
            <a:endParaRPr lang="es-CO" sz="16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 URGEN'!$B$38</c:f>
              <c:strCache>
                <c:ptCount val="1"/>
                <c:pt idx="0">
                  <c:v>FEMENINO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 URGEN'!$C$37:$V$37</c:f>
              <c:strCache>
                <c:ptCount val="20"/>
                <c:pt idx="0">
                  <c:v>0-4</c:v>
                </c:pt>
                <c:pt idx="1">
                  <c:v>05-9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 y +</c:v>
                </c:pt>
              </c:strCache>
            </c:strRef>
          </c:cat>
          <c:val>
            <c:numRef>
              <c:f>'GRA URGEN'!$C$38:$V$38</c:f>
              <c:numCache>
                <c:formatCode>#,##0</c:formatCode>
                <c:ptCount val="20"/>
                <c:pt idx="0">
                  <c:v>1194</c:v>
                </c:pt>
                <c:pt idx="1">
                  <c:v>299</c:v>
                </c:pt>
                <c:pt idx="2">
                  <c:v>227</c:v>
                </c:pt>
                <c:pt idx="3">
                  <c:v>269</c:v>
                </c:pt>
                <c:pt idx="4">
                  <c:v>307</c:v>
                </c:pt>
                <c:pt idx="5">
                  <c:v>222</c:v>
                </c:pt>
                <c:pt idx="6">
                  <c:v>201</c:v>
                </c:pt>
                <c:pt idx="7">
                  <c:v>176</c:v>
                </c:pt>
                <c:pt idx="8">
                  <c:v>157</c:v>
                </c:pt>
                <c:pt idx="9">
                  <c:v>175</c:v>
                </c:pt>
                <c:pt idx="10">
                  <c:v>182</c:v>
                </c:pt>
                <c:pt idx="11">
                  <c:v>182</c:v>
                </c:pt>
                <c:pt idx="12">
                  <c:v>173</c:v>
                </c:pt>
                <c:pt idx="13">
                  <c:v>127</c:v>
                </c:pt>
                <c:pt idx="14">
                  <c:v>139</c:v>
                </c:pt>
                <c:pt idx="15">
                  <c:v>114</c:v>
                </c:pt>
                <c:pt idx="16">
                  <c:v>92</c:v>
                </c:pt>
                <c:pt idx="17">
                  <c:v>42</c:v>
                </c:pt>
                <c:pt idx="18">
                  <c:v>23</c:v>
                </c:pt>
                <c:pt idx="19">
                  <c:v>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32B-4C8D-9141-154D411CD07D}"/>
            </c:ext>
          </c:extLst>
        </c:ser>
        <c:ser>
          <c:idx val="1"/>
          <c:order val="1"/>
          <c:tx>
            <c:strRef>
              <c:f>'GRA URGEN'!$B$39</c:f>
              <c:strCache>
                <c:ptCount val="1"/>
                <c:pt idx="0">
                  <c:v>MASCULINO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 URGEN'!$C$37:$V$37</c:f>
              <c:strCache>
                <c:ptCount val="20"/>
                <c:pt idx="0">
                  <c:v>0-4</c:v>
                </c:pt>
                <c:pt idx="1">
                  <c:v>05-9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 y +</c:v>
                </c:pt>
              </c:strCache>
            </c:strRef>
          </c:cat>
          <c:val>
            <c:numRef>
              <c:f>'GRA URGEN'!$C$39:$V$39</c:f>
              <c:numCache>
                <c:formatCode>#,##0</c:formatCode>
                <c:ptCount val="20"/>
                <c:pt idx="0">
                  <c:v>1350</c:v>
                </c:pt>
                <c:pt idx="1">
                  <c:v>357</c:v>
                </c:pt>
                <c:pt idx="2">
                  <c:v>234</c:v>
                </c:pt>
                <c:pt idx="3">
                  <c:v>180</c:v>
                </c:pt>
                <c:pt idx="4">
                  <c:v>149</c:v>
                </c:pt>
                <c:pt idx="5">
                  <c:v>145</c:v>
                </c:pt>
                <c:pt idx="6">
                  <c:v>112</c:v>
                </c:pt>
                <c:pt idx="7">
                  <c:v>78</c:v>
                </c:pt>
                <c:pt idx="8">
                  <c:v>101</c:v>
                </c:pt>
                <c:pt idx="9">
                  <c:v>81</c:v>
                </c:pt>
                <c:pt idx="10">
                  <c:v>112</c:v>
                </c:pt>
                <c:pt idx="11">
                  <c:v>99</c:v>
                </c:pt>
                <c:pt idx="12">
                  <c:v>87</c:v>
                </c:pt>
                <c:pt idx="13">
                  <c:v>93</c:v>
                </c:pt>
                <c:pt idx="14">
                  <c:v>57</c:v>
                </c:pt>
                <c:pt idx="15">
                  <c:v>64</c:v>
                </c:pt>
                <c:pt idx="16">
                  <c:v>41</c:v>
                </c:pt>
                <c:pt idx="17">
                  <c:v>18</c:v>
                </c:pt>
                <c:pt idx="18">
                  <c:v>4</c:v>
                </c:pt>
                <c:pt idx="19">
                  <c:v>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32B-4C8D-9141-154D411CD07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04468928"/>
        <c:axId val="404469320"/>
      </c:lineChart>
      <c:catAx>
        <c:axId val="404468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4469320"/>
        <c:crosses val="autoZero"/>
        <c:auto val="1"/>
        <c:lblAlgn val="ctr"/>
        <c:lblOffset val="100"/>
        <c:noMultiLvlLbl val="0"/>
      </c:catAx>
      <c:valAx>
        <c:axId val="40446932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404468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8206602962508469"/>
          <c:y val="0.25291961146366138"/>
          <c:w val="0.30917241405430385"/>
          <c:h val="6.0647324744784258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600"/>
              <a:t>INFECCION DE VIAS URINARIAS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4.6757877808626523E-2"/>
          <c:y val="0.17957812505451035"/>
          <c:w val="0.94553499309696121"/>
          <c:h val="0.75618299592175631"/>
        </c:manualLayout>
      </c:layout>
      <c:lineChart>
        <c:grouping val="standard"/>
        <c:varyColors val="0"/>
        <c:ser>
          <c:idx val="0"/>
          <c:order val="0"/>
          <c:tx>
            <c:strRef>
              <c:f>'GRA HOSPI'!$B$17</c:f>
              <c:strCache>
                <c:ptCount val="1"/>
                <c:pt idx="0">
                  <c:v>FEMENINO</c:v>
                </c:pt>
              </c:strCache>
            </c:strRef>
          </c:tx>
          <c:spPr>
            <a:ln w="31750" cap="rnd">
              <a:solidFill>
                <a:schemeClr val="accent5">
                  <a:shade val="76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5">
                  <a:shade val="76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 HOSPI'!$C$16:$V$16</c:f>
              <c:strCache>
                <c:ptCount val="20"/>
                <c:pt idx="0">
                  <c:v>0-4</c:v>
                </c:pt>
                <c:pt idx="1">
                  <c:v>05-9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 y +</c:v>
                </c:pt>
              </c:strCache>
            </c:strRef>
          </c:cat>
          <c:val>
            <c:numRef>
              <c:f>'GRA HOSPI'!$C$17:$V$17</c:f>
              <c:numCache>
                <c:formatCode>#,##0</c:formatCode>
                <c:ptCount val="20"/>
                <c:pt idx="0">
                  <c:v>96</c:v>
                </c:pt>
                <c:pt idx="1">
                  <c:v>34</c:v>
                </c:pt>
                <c:pt idx="2">
                  <c:v>12</c:v>
                </c:pt>
                <c:pt idx="3">
                  <c:v>66</c:v>
                </c:pt>
                <c:pt idx="4">
                  <c:v>64</c:v>
                </c:pt>
                <c:pt idx="5">
                  <c:v>39</c:v>
                </c:pt>
                <c:pt idx="6">
                  <c:v>30</c:v>
                </c:pt>
                <c:pt idx="7">
                  <c:v>21</c:v>
                </c:pt>
                <c:pt idx="8">
                  <c:v>17</c:v>
                </c:pt>
                <c:pt idx="9">
                  <c:v>21</c:v>
                </c:pt>
                <c:pt idx="10">
                  <c:v>20</c:v>
                </c:pt>
                <c:pt idx="11">
                  <c:v>21</c:v>
                </c:pt>
                <c:pt idx="12">
                  <c:v>18</c:v>
                </c:pt>
                <c:pt idx="13">
                  <c:v>21</c:v>
                </c:pt>
                <c:pt idx="14">
                  <c:v>21</c:v>
                </c:pt>
                <c:pt idx="15">
                  <c:v>33</c:v>
                </c:pt>
                <c:pt idx="16">
                  <c:v>7</c:v>
                </c:pt>
                <c:pt idx="17">
                  <c:v>21</c:v>
                </c:pt>
                <c:pt idx="18">
                  <c:v>7</c:v>
                </c:pt>
                <c:pt idx="19">
                  <c:v>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507-4671-BF66-671ABDE83E0F}"/>
            </c:ext>
          </c:extLst>
        </c:ser>
        <c:ser>
          <c:idx val="1"/>
          <c:order val="1"/>
          <c:tx>
            <c:strRef>
              <c:f>'GRA HOSPI'!$B$18</c:f>
              <c:strCache>
                <c:ptCount val="1"/>
                <c:pt idx="0">
                  <c:v>MASCULINO</c:v>
                </c:pt>
              </c:strCache>
            </c:strRef>
          </c:tx>
          <c:spPr>
            <a:ln w="31750" cap="rnd">
              <a:solidFill>
                <a:schemeClr val="accent5">
                  <a:tint val="77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5">
                  <a:tint val="77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 HOSPI'!$C$16:$V$16</c:f>
              <c:strCache>
                <c:ptCount val="20"/>
                <c:pt idx="0">
                  <c:v>0-4</c:v>
                </c:pt>
                <c:pt idx="1">
                  <c:v>05-9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 y +</c:v>
                </c:pt>
              </c:strCache>
            </c:strRef>
          </c:cat>
          <c:val>
            <c:numRef>
              <c:f>'GRA HOSPI'!$C$18:$V$18</c:f>
              <c:numCache>
                <c:formatCode>#,##0</c:formatCode>
                <c:ptCount val="20"/>
                <c:pt idx="0">
                  <c:v>39</c:v>
                </c:pt>
                <c:pt idx="1">
                  <c:v>11</c:v>
                </c:pt>
                <c:pt idx="2">
                  <c:v>5</c:v>
                </c:pt>
                <c:pt idx="3">
                  <c:v>10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3</c:v>
                </c:pt>
                <c:pt idx="8">
                  <c:v>5</c:v>
                </c:pt>
                <c:pt idx="9">
                  <c:v>8</c:v>
                </c:pt>
                <c:pt idx="10">
                  <c:v>7</c:v>
                </c:pt>
                <c:pt idx="11">
                  <c:v>4</c:v>
                </c:pt>
                <c:pt idx="12">
                  <c:v>17</c:v>
                </c:pt>
                <c:pt idx="13">
                  <c:v>7</c:v>
                </c:pt>
                <c:pt idx="14">
                  <c:v>8</c:v>
                </c:pt>
                <c:pt idx="15">
                  <c:v>13</c:v>
                </c:pt>
                <c:pt idx="16">
                  <c:v>11</c:v>
                </c:pt>
                <c:pt idx="17">
                  <c:v>8</c:v>
                </c:pt>
                <c:pt idx="18">
                  <c:v>5</c:v>
                </c:pt>
                <c:pt idx="19">
                  <c:v>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507-4671-BF66-671ABDE83E0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04468144"/>
        <c:axId val="404469712"/>
      </c:lineChart>
      <c:catAx>
        <c:axId val="404468144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4469712"/>
        <c:crosses val="autoZero"/>
        <c:auto val="1"/>
        <c:lblAlgn val="ctr"/>
        <c:lblOffset val="100"/>
        <c:noMultiLvlLbl val="0"/>
      </c:catAx>
      <c:valAx>
        <c:axId val="404469712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4468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4025647044553134"/>
          <c:y val="0.22636823940314546"/>
          <c:w val="0.28953578775626021"/>
          <c:h val="8.5878463665324284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600"/>
              <a:t>DIARREA Y GASTROENTERITIS DE PRESUNTO ORIGEN INFECCIOSO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3651403588655791E-2"/>
          <c:y val="0.21601092896174864"/>
          <c:w val="0.92566218362337993"/>
          <c:h val="0.66336947635643906"/>
        </c:manualLayout>
      </c:layout>
      <c:lineChart>
        <c:grouping val="standard"/>
        <c:varyColors val="0"/>
        <c:ser>
          <c:idx val="0"/>
          <c:order val="0"/>
          <c:tx>
            <c:strRef>
              <c:f>'GRA HOSPI'!$B$35</c:f>
              <c:strCache>
                <c:ptCount val="1"/>
                <c:pt idx="0">
                  <c:v>FEMENINO</c:v>
                </c:pt>
              </c:strCache>
            </c:strRef>
          </c:tx>
          <c:spPr>
            <a:ln w="317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6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'GRA HOSPI'!$C$35:$V$35</c:f>
              <c:numCache>
                <c:formatCode>#,##0</c:formatCode>
                <c:ptCount val="20"/>
                <c:pt idx="0">
                  <c:v>39</c:v>
                </c:pt>
                <c:pt idx="1">
                  <c:v>9</c:v>
                </c:pt>
                <c:pt idx="2">
                  <c:v>4</c:v>
                </c:pt>
                <c:pt idx="3">
                  <c:v>4</c:v>
                </c:pt>
                <c:pt idx="4">
                  <c:v>5</c:v>
                </c:pt>
                <c:pt idx="5">
                  <c:v>5</c:v>
                </c:pt>
                <c:pt idx="6">
                  <c:v>6</c:v>
                </c:pt>
                <c:pt idx="7">
                  <c:v>4</c:v>
                </c:pt>
                <c:pt idx="8">
                  <c:v>3</c:v>
                </c:pt>
                <c:pt idx="9">
                  <c:v>5</c:v>
                </c:pt>
                <c:pt idx="10">
                  <c:v>5</c:v>
                </c:pt>
                <c:pt idx="11">
                  <c:v>8</c:v>
                </c:pt>
                <c:pt idx="12">
                  <c:v>4</c:v>
                </c:pt>
                <c:pt idx="13">
                  <c:v>8</c:v>
                </c:pt>
                <c:pt idx="14">
                  <c:v>5</c:v>
                </c:pt>
                <c:pt idx="15">
                  <c:v>11</c:v>
                </c:pt>
                <c:pt idx="16">
                  <c:v>3</c:v>
                </c:pt>
                <c:pt idx="17">
                  <c:v>3</c:v>
                </c:pt>
                <c:pt idx="18">
                  <c:v>2</c:v>
                </c:pt>
                <c:pt idx="19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833-4CD6-B74F-BF8048C0B91A}"/>
            </c:ext>
          </c:extLst>
        </c:ser>
        <c:ser>
          <c:idx val="1"/>
          <c:order val="1"/>
          <c:tx>
            <c:strRef>
              <c:f>'GRA HOSPI'!$B$36</c:f>
              <c:strCache>
                <c:ptCount val="1"/>
                <c:pt idx="0">
                  <c:v>MASCULINO</c:v>
                </c:pt>
              </c:strCache>
            </c:strRef>
          </c:tx>
          <c:spPr>
            <a:ln w="317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5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'GRA HOSPI'!$C$36:$V$36</c:f>
              <c:numCache>
                <c:formatCode>#,##0</c:formatCode>
                <c:ptCount val="20"/>
                <c:pt idx="0">
                  <c:v>41</c:v>
                </c:pt>
                <c:pt idx="1">
                  <c:v>18</c:v>
                </c:pt>
                <c:pt idx="2">
                  <c:v>8</c:v>
                </c:pt>
                <c:pt idx="3">
                  <c:v>8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0</c:v>
                </c:pt>
                <c:pt idx="9">
                  <c:v>4</c:v>
                </c:pt>
                <c:pt idx="10">
                  <c:v>2</c:v>
                </c:pt>
                <c:pt idx="11">
                  <c:v>4</c:v>
                </c:pt>
                <c:pt idx="12">
                  <c:v>4</c:v>
                </c:pt>
                <c:pt idx="13">
                  <c:v>6</c:v>
                </c:pt>
                <c:pt idx="14">
                  <c:v>2</c:v>
                </c:pt>
                <c:pt idx="15">
                  <c:v>7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833-4CD6-B74F-BF8048C0B91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04466968"/>
        <c:axId val="404461088"/>
      </c:lineChart>
      <c:catAx>
        <c:axId val="404466968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4461088"/>
        <c:crosses val="autoZero"/>
        <c:auto val="1"/>
        <c:lblAlgn val="ctr"/>
        <c:lblOffset val="100"/>
        <c:noMultiLvlLbl val="0"/>
      </c:catAx>
      <c:valAx>
        <c:axId val="40446108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4466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2163247929692855"/>
          <c:y val="0.15165397358117122"/>
          <c:w val="0.31141930659830314"/>
          <c:h val="6.7771580106751453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CELULITIS DE OTRAS PARTES DE LOS MIEMBROS </a:t>
            </a:r>
            <a:endParaRPr lang="es-CO" sz="16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3.6552041164345982E-2"/>
          <c:y val="0.1936563973312273"/>
          <c:w val="0.94273232795053163"/>
          <c:h val="0.68538931953271043"/>
        </c:manualLayout>
      </c:layout>
      <c:lineChart>
        <c:grouping val="standard"/>
        <c:varyColors val="0"/>
        <c:ser>
          <c:idx val="0"/>
          <c:order val="0"/>
          <c:tx>
            <c:strRef>
              <c:f>'GRA HOSPI'!$B$75</c:f>
              <c:strCache>
                <c:ptCount val="1"/>
                <c:pt idx="0">
                  <c:v>FEMENINO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 HOSPI'!$C$74:$V$74</c:f>
              <c:strCache>
                <c:ptCount val="20"/>
                <c:pt idx="0">
                  <c:v>0-4</c:v>
                </c:pt>
                <c:pt idx="1">
                  <c:v>05-9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 y +</c:v>
                </c:pt>
              </c:strCache>
            </c:strRef>
          </c:cat>
          <c:val>
            <c:numRef>
              <c:f>'GRA HOSPI'!$C$75:$V$75</c:f>
              <c:numCache>
                <c:formatCode>#,##0</c:formatCode>
                <c:ptCount val="20"/>
                <c:pt idx="0">
                  <c:v>6</c:v>
                </c:pt>
                <c:pt idx="1">
                  <c:v>5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5</c:v>
                </c:pt>
                <c:pt idx="6">
                  <c:v>5</c:v>
                </c:pt>
                <c:pt idx="7">
                  <c:v>3</c:v>
                </c:pt>
                <c:pt idx="8">
                  <c:v>5</c:v>
                </c:pt>
                <c:pt idx="9">
                  <c:v>6</c:v>
                </c:pt>
                <c:pt idx="10">
                  <c:v>8</c:v>
                </c:pt>
                <c:pt idx="11">
                  <c:v>9</c:v>
                </c:pt>
                <c:pt idx="12">
                  <c:v>13</c:v>
                </c:pt>
                <c:pt idx="13">
                  <c:v>5</c:v>
                </c:pt>
                <c:pt idx="14">
                  <c:v>5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2</c:v>
                </c:pt>
                <c:pt idx="19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4E8-401E-9095-44983FE52D61}"/>
            </c:ext>
          </c:extLst>
        </c:ser>
        <c:ser>
          <c:idx val="1"/>
          <c:order val="1"/>
          <c:tx>
            <c:strRef>
              <c:f>'GRA HOSPI'!$B$76</c:f>
              <c:strCache>
                <c:ptCount val="1"/>
                <c:pt idx="0">
                  <c:v>MASCULINO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4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 HOSPI'!$C$74:$V$74</c:f>
              <c:strCache>
                <c:ptCount val="20"/>
                <c:pt idx="0">
                  <c:v>0-4</c:v>
                </c:pt>
                <c:pt idx="1">
                  <c:v>05-9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 y +</c:v>
                </c:pt>
              </c:strCache>
            </c:strRef>
          </c:cat>
          <c:val>
            <c:numRef>
              <c:f>'GRA HOSPI'!$C$76:$V$76</c:f>
              <c:numCache>
                <c:formatCode>#,##0</c:formatCode>
                <c:ptCount val="20"/>
                <c:pt idx="0">
                  <c:v>10</c:v>
                </c:pt>
                <c:pt idx="1">
                  <c:v>8</c:v>
                </c:pt>
                <c:pt idx="2">
                  <c:v>7</c:v>
                </c:pt>
                <c:pt idx="3">
                  <c:v>6</c:v>
                </c:pt>
                <c:pt idx="4">
                  <c:v>10</c:v>
                </c:pt>
                <c:pt idx="5">
                  <c:v>6</c:v>
                </c:pt>
                <c:pt idx="6">
                  <c:v>9</c:v>
                </c:pt>
                <c:pt idx="7">
                  <c:v>8</c:v>
                </c:pt>
                <c:pt idx="8">
                  <c:v>5</c:v>
                </c:pt>
                <c:pt idx="9">
                  <c:v>5</c:v>
                </c:pt>
                <c:pt idx="10">
                  <c:v>7</c:v>
                </c:pt>
                <c:pt idx="11">
                  <c:v>4</c:v>
                </c:pt>
                <c:pt idx="12">
                  <c:v>7</c:v>
                </c:pt>
                <c:pt idx="13">
                  <c:v>6</c:v>
                </c:pt>
                <c:pt idx="14">
                  <c:v>5</c:v>
                </c:pt>
                <c:pt idx="15">
                  <c:v>5</c:v>
                </c:pt>
                <c:pt idx="16">
                  <c:v>6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4E8-401E-9095-44983FE52D6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04457952"/>
        <c:axId val="404461480"/>
      </c:lineChart>
      <c:catAx>
        <c:axId val="404457952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4461480"/>
        <c:crosses val="autoZero"/>
        <c:auto val="1"/>
        <c:lblAlgn val="ctr"/>
        <c:lblOffset val="100"/>
        <c:noMultiLvlLbl val="0"/>
      </c:catAx>
      <c:valAx>
        <c:axId val="404461480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4457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363213072942149"/>
          <c:y val="0.1865157914863291"/>
          <c:w val="0.34117274353444671"/>
          <c:h val="7.3052459351671956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600"/>
              <a:t>FIEBRE, NO ESPECIFICADA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4.4760293898600013E-2"/>
          <c:y val="0.17746352413019079"/>
          <c:w val="0.93469815312764626"/>
          <c:h val="0.6779041508700302"/>
        </c:manualLayout>
      </c:layout>
      <c:lineChart>
        <c:grouping val="standard"/>
        <c:varyColors val="0"/>
        <c:ser>
          <c:idx val="0"/>
          <c:order val="0"/>
          <c:tx>
            <c:strRef>
              <c:f>'GRA HOSPI'!$B$55</c:f>
              <c:strCache>
                <c:ptCount val="1"/>
                <c:pt idx="0">
                  <c:v>FEMENINO</c:v>
                </c:pt>
              </c:strCache>
            </c:strRef>
          </c:tx>
          <c:spPr>
            <a:ln w="31750" cap="rnd">
              <a:solidFill>
                <a:schemeClr val="accent2">
                  <a:shade val="76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>
                  <a:shade val="76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 HOSPI'!$C$53:$V$54</c:f>
              <c:strCache>
                <c:ptCount val="20"/>
                <c:pt idx="0">
                  <c:v>0-4</c:v>
                </c:pt>
                <c:pt idx="1">
                  <c:v>05-9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 y +</c:v>
                </c:pt>
              </c:strCache>
            </c:strRef>
          </c:cat>
          <c:val>
            <c:numRef>
              <c:f>'GRA HOSPI'!$C$55:$V$55</c:f>
              <c:numCache>
                <c:formatCode>#,##0</c:formatCode>
                <c:ptCount val="20"/>
                <c:pt idx="0">
                  <c:v>37</c:v>
                </c:pt>
                <c:pt idx="1">
                  <c:v>26</c:v>
                </c:pt>
                <c:pt idx="2">
                  <c:v>7</c:v>
                </c:pt>
                <c:pt idx="3">
                  <c:v>5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3</c:v>
                </c:pt>
                <c:pt idx="11">
                  <c:v>4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FC3-45C6-B7A3-BEA5229190D6}"/>
            </c:ext>
          </c:extLst>
        </c:ser>
        <c:ser>
          <c:idx val="1"/>
          <c:order val="1"/>
          <c:tx>
            <c:strRef>
              <c:f>'GRA HOSPI'!$B$56</c:f>
              <c:strCache>
                <c:ptCount val="1"/>
                <c:pt idx="0">
                  <c:v>MASCULINO</c:v>
                </c:pt>
              </c:strCache>
            </c:strRef>
          </c:tx>
          <c:spPr>
            <a:ln w="31750" cap="rnd">
              <a:solidFill>
                <a:schemeClr val="accent2">
                  <a:tint val="77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>
                  <a:tint val="77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 HOSPI'!$C$53:$V$54</c:f>
              <c:strCache>
                <c:ptCount val="20"/>
                <c:pt idx="0">
                  <c:v>0-4</c:v>
                </c:pt>
                <c:pt idx="1">
                  <c:v>05-9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 y +</c:v>
                </c:pt>
              </c:strCache>
            </c:strRef>
          </c:cat>
          <c:val>
            <c:numRef>
              <c:f>'GRA HOSPI'!$C$56:$V$56</c:f>
              <c:numCache>
                <c:formatCode>#,##0</c:formatCode>
                <c:ptCount val="20"/>
                <c:pt idx="0">
                  <c:v>39</c:v>
                </c:pt>
                <c:pt idx="1">
                  <c:v>23</c:v>
                </c:pt>
                <c:pt idx="2">
                  <c:v>12</c:v>
                </c:pt>
                <c:pt idx="3">
                  <c:v>6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4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FC3-45C6-B7A3-BEA5229190D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04459912"/>
        <c:axId val="404462656"/>
      </c:lineChart>
      <c:catAx>
        <c:axId val="404459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4462656"/>
        <c:crosses val="autoZero"/>
        <c:auto val="1"/>
        <c:lblAlgn val="ctr"/>
        <c:lblOffset val="100"/>
        <c:noMultiLvlLbl val="0"/>
      </c:catAx>
      <c:valAx>
        <c:axId val="4044626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4459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7988495259930051"/>
          <c:y val="0.2035370326183974"/>
          <c:w val="0.30917241405430385"/>
          <c:h val="6.0647324744784258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600"/>
              <a:t>INFECCION DE VIAS URINARIAS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3651403588655791E-2"/>
          <c:y val="0.21601092896174864"/>
          <c:w val="0.92566218362337993"/>
          <c:h val="0.66336947635643906"/>
        </c:manualLayout>
      </c:layout>
      <c:lineChart>
        <c:grouping val="standard"/>
        <c:varyColors val="0"/>
        <c:ser>
          <c:idx val="0"/>
          <c:order val="0"/>
          <c:tx>
            <c:strRef>
              <c:f>'GRA MEDI'!$B$35</c:f>
              <c:strCache>
                <c:ptCount val="1"/>
                <c:pt idx="0">
                  <c:v>FEMENINO</c:v>
                </c:pt>
              </c:strCache>
            </c:strRef>
          </c:tx>
          <c:spPr>
            <a:ln w="317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6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 MEDI'!$C$34:$V$34</c:f>
              <c:strCache>
                <c:ptCount val="20"/>
                <c:pt idx="0">
                  <c:v>0-4</c:v>
                </c:pt>
                <c:pt idx="1">
                  <c:v>05-9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 y +</c:v>
                </c:pt>
              </c:strCache>
            </c:strRef>
          </c:cat>
          <c:val>
            <c:numRef>
              <c:f>'GRA MEDI'!$C$35:$V$35</c:f>
              <c:numCache>
                <c:formatCode>#,##0</c:formatCode>
                <c:ptCount val="20"/>
                <c:pt idx="0">
                  <c:v>422</c:v>
                </c:pt>
                <c:pt idx="1">
                  <c:v>406</c:v>
                </c:pt>
                <c:pt idx="2">
                  <c:v>437</c:v>
                </c:pt>
                <c:pt idx="3">
                  <c:v>719</c:v>
                </c:pt>
                <c:pt idx="4">
                  <c:v>709</c:v>
                </c:pt>
                <c:pt idx="5">
                  <c:v>621</c:v>
                </c:pt>
                <c:pt idx="6">
                  <c:v>562</c:v>
                </c:pt>
                <c:pt idx="7">
                  <c:v>606</c:v>
                </c:pt>
                <c:pt idx="8">
                  <c:v>682</c:v>
                </c:pt>
                <c:pt idx="9">
                  <c:v>736</c:v>
                </c:pt>
                <c:pt idx="10">
                  <c:v>784</c:v>
                </c:pt>
                <c:pt idx="11">
                  <c:v>831</c:v>
                </c:pt>
                <c:pt idx="12">
                  <c:v>785</c:v>
                </c:pt>
                <c:pt idx="13">
                  <c:v>731</c:v>
                </c:pt>
                <c:pt idx="14">
                  <c:v>496</c:v>
                </c:pt>
                <c:pt idx="15">
                  <c:v>397</c:v>
                </c:pt>
                <c:pt idx="16">
                  <c:v>233</c:v>
                </c:pt>
                <c:pt idx="17">
                  <c:v>113</c:v>
                </c:pt>
                <c:pt idx="18">
                  <c:v>53</c:v>
                </c:pt>
                <c:pt idx="19">
                  <c:v>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27A-4252-80C2-2C68646F086C}"/>
            </c:ext>
          </c:extLst>
        </c:ser>
        <c:ser>
          <c:idx val="1"/>
          <c:order val="1"/>
          <c:tx>
            <c:strRef>
              <c:f>'GRA MEDI'!$B$36</c:f>
              <c:strCache>
                <c:ptCount val="1"/>
                <c:pt idx="0">
                  <c:v>MASCULINO</c:v>
                </c:pt>
              </c:strCache>
            </c:strRef>
          </c:tx>
          <c:spPr>
            <a:ln w="317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5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 MEDI'!$C$34:$V$34</c:f>
              <c:strCache>
                <c:ptCount val="20"/>
                <c:pt idx="0">
                  <c:v>0-4</c:v>
                </c:pt>
                <c:pt idx="1">
                  <c:v>05-9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 y +</c:v>
                </c:pt>
              </c:strCache>
            </c:strRef>
          </c:cat>
          <c:val>
            <c:numRef>
              <c:f>'GRA MEDI'!$C$36:$V$36</c:f>
              <c:numCache>
                <c:formatCode>#,##0</c:formatCode>
                <c:ptCount val="20"/>
                <c:pt idx="0">
                  <c:v>221</c:v>
                </c:pt>
                <c:pt idx="1">
                  <c:v>168</c:v>
                </c:pt>
                <c:pt idx="2">
                  <c:v>195</c:v>
                </c:pt>
                <c:pt idx="3">
                  <c:v>208</c:v>
                </c:pt>
                <c:pt idx="4">
                  <c:v>156</c:v>
                </c:pt>
                <c:pt idx="5">
                  <c:v>127</c:v>
                </c:pt>
                <c:pt idx="6">
                  <c:v>86</c:v>
                </c:pt>
                <c:pt idx="7">
                  <c:v>109</c:v>
                </c:pt>
                <c:pt idx="8">
                  <c:v>124</c:v>
                </c:pt>
                <c:pt idx="9">
                  <c:v>166</c:v>
                </c:pt>
                <c:pt idx="10">
                  <c:v>186</c:v>
                </c:pt>
                <c:pt idx="11">
                  <c:v>254</c:v>
                </c:pt>
                <c:pt idx="12">
                  <c:v>286</c:v>
                </c:pt>
                <c:pt idx="13">
                  <c:v>307</c:v>
                </c:pt>
                <c:pt idx="14">
                  <c:v>253</c:v>
                </c:pt>
                <c:pt idx="15">
                  <c:v>187</c:v>
                </c:pt>
                <c:pt idx="16">
                  <c:v>120</c:v>
                </c:pt>
                <c:pt idx="17">
                  <c:v>48</c:v>
                </c:pt>
                <c:pt idx="18">
                  <c:v>16</c:v>
                </c:pt>
                <c:pt idx="19">
                  <c:v>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27A-4252-80C2-2C68646F086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02659136"/>
        <c:axId val="402664624"/>
      </c:lineChart>
      <c:catAx>
        <c:axId val="402659136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2664624"/>
        <c:crosses val="autoZero"/>
        <c:auto val="1"/>
        <c:lblAlgn val="ctr"/>
        <c:lblOffset val="100"/>
        <c:noMultiLvlLbl val="0"/>
      </c:catAx>
      <c:valAx>
        <c:axId val="40266462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265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2163247929692855"/>
          <c:y val="0.15165397358117122"/>
          <c:w val="0.31141930659830314"/>
          <c:h val="6.7771580106751453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600">
                <a:effectLst/>
              </a:rPr>
              <a:t>FIEBRE DEL DENGUE [DENGUE CLASICO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3.6552041164345982E-2"/>
          <c:y val="0.18237594297434614"/>
          <c:w val="0.94273232795053163"/>
          <c:h val="0.67821533999388239"/>
        </c:manualLayout>
      </c:layout>
      <c:lineChart>
        <c:grouping val="standard"/>
        <c:varyColors val="0"/>
        <c:ser>
          <c:idx val="0"/>
          <c:order val="0"/>
          <c:tx>
            <c:strRef>
              <c:f>'GRA HOSPI'!$B$75</c:f>
              <c:strCache>
                <c:ptCount val="1"/>
                <c:pt idx="0">
                  <c:v>FEMENINO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 HOSPI'!$C$54:$V$54</c:f>
              <c:strCache>
                <c:ptCount val="20"/>
                <c:pt idx="0">
                  <c:v>0-4</c:v>
                </c:pt>
                <c:pt idx="1">
                  <c:v>05-9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 y +</c:v>
                </c:pt>
              </c:strCache>
            </c:strRef>
          </c:cat>
          <c:val>
            <c:numRef>
              <c:f>'GRA HOSPI'!$C$75:$V$75</c:f>
              <c:numCache>
                <c:formatCode>#,##0</c:formatCode>
                <c:ptCount val="20"/>
                <c:pt idx="0">
                  <c:v>6</c:v>
                </c:pt>
                <c:pt idx="1">
                  <c:v>5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5</c:v>
                </c:pt>
                <c:pt idx="6">
                  <c:v>5</c:v>
                </c:pt>
                <c:pt idx="7">
                  <c:v>3</c:v>
                </c:pt>
                <c:pt idx="8">
                  <c:v>5</c:v>
                </c:pt>
                <c:pt idx="9">
                  <c:v>6</c:v>
                </c:pt>
                <c:pt idx="10">
                  <c:v>8</c:v>
                </c:pt>
                <c:pt idx="11">
                  <c:v>9</c:v>
                </c:pt>
                <c:pt idx="12">
                  <c:v>13</c:v>
                </c:pt>
                <c:pt idx="13">
                  <c:v>5</c:v>
                </c:pt>
                <c:pt idx="14">
                  <c:v>5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2</c:v>
                </c:pt>
                <c:pt idx="19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BB9-4AB3-BD41-2A91D8407E1D}"/>
            </c:ext>
          </c:extLst>
        </c:ser>
        <c:ser>
          <c:idx val="1"/>
          <c:order val="1"/>
          <c:tx>
            <c:strRef>
              <c:f>'GRA HOSPI'!$B$76</c:f>
              <c:strCache>
                <c:ptCount val="1"/>
                <c:pt idx="0">
                  <c:v>MASCULINO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4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 HOSPI'!$C$54:$V$54</c:f>
              <c:strCache>
                <c:ptCount val="20"/>
                <c:pt idx="0">
                  <c:v>0-4</c:v>
                </c:pt>
                <c:pt idx="1">
                  <c:v>05-9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 y +</c:v>
                </c:pt>
              </c:strCache>
            </c:strRef>
          </c:cat>
          <c:val>
            <c:numRef>
              <c:f>'GRA HOSPI'!$C$76:$V$76</c:f>
              <c:numCache>
                <c:formatCode>#,##0</c:formatCode>
                <c:ptCount val="20"/>
                <c:pt idx="0">
                  <c:v>10</c:v>
                </c:pt>
                <c:pt idx="1">
                  <c:v>8</c:v>
                </c:pt>
                <c:pt idx="2">
                  <c:v>7</c:v>
                </c:pt>
                <c:pt idx="3">
                  <c:v>6</c:v>
                </c:pt>
                <c:pt idx="4">
                  <c:v>10</c:v>
                </c:pt>
                <c:pt idx="5">
                  <c:v>6</c:v>
                </c:pt>
                <c:pt idx="6">
                  <c:v>9</c:v>
                </c:pt>
                <c:pt idx="7">
                  <c:v>8</c:v>
                </c:pt>
                <c:pt idx="8">
                  <c:v>5</c:v>
                </c:pt>
                <c:pt idx="9">
                  <c:v>5</c:v>
                </c:pt>
                <c:pt idx="10">
                  <c:v>7</c:v>
                </c:pt>
                <c:pt idx="11">
                  <c:v>4</c:v>
                </c:pt>
                <c:pt idx="12">
                  <c:v>7</c:v>
                </c:pt>
                <c:pt idx="13">
                  <c:v>6</c:v>
                </c:pt>
                <c:pt idx="14">
                  <c:v>5</c:v>
                </c:pt>
                <c:pt idx="15">
                  <c:v>5</c:v>
                </c:pt>
                <c:pt idx="16">
                  <c:v>6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BB9-4AB3-BD41-2A91D8407E1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04463048"/>
        <c:axId val="404459128"/>
      </c:lineChart>
      <c:catAx>
        <c:axId val="404463048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4459128"/>
        <c:crosses val="autoZero"/>
        <c:auto val="1"/>
        <c:lblAlgn val="ctr"/>
        <c:lblOffset val="100"/>
        <c:noMultiLvlLbl val="0"/>
      </c:catAx>
      <c:valAx>
        <c:axId val="40445912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4463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363213072942149"/>
          <c:y val="0.1865157914863291"/>
          <c:w val="0.34117274353444671"/>
          <c:h val="7.3052459351671956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PARASITOSIS INTESTINAL, SIN OTRA ESPECIFICACION</a:t>
            </a:r>
            <a:endParaRPr lang="es-CO" sz="16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 MEDI'!$B$55</c:f>
              <c:strCache>
                <c:ptCount val="1"/>
                <c:pt idx="0">
                  <c:v>FEMENINO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 MEDI'!$C$54:$V$54</c:f>
              <c:strCache>
                <c:ptCount val="20"/>
                <c:pt idx="0">
                  <c:v>0-4</c:v>
                </c:pt>
                <c:pt idx="1">
                  <c:v>05-9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 y +</c:v>
                </c:pt>
              </c:strCache>
            </c:strRef>
          </c:cat>
          <c:val>
            <c:numRef>
              <c:f>'GRA MEDI'!$C$55:$V$55</c:f>
              <c:numCache>
                <c:formatCode>#,##0</c:formatCode>
                <c:ptCount val="20"/>
                <c:pt idx="0">
                  <c:v>1282</c:v>
                </c:pt>
                <c:pt idx="1">
                  <c:v>1287</c:v>
                </c:pt>
                <c:pt idx="2">
                  <c:v>1066</c:v>
                </c:pt>
                <c:pt idx="3">
                  <c:v>685</c:v>
                </c:pt>
                <c:pt idx="4">
                  <c:v>370</c:v>
                </c:pt>
                <c:pt idx="5">
                  <c:v>254</c:v>
                </c:pt>
                <c:pt idx="6">
                  <c:v>247</c:v>
                </c:pt>
                <c:pt idx="7">
                  <c:v>238</c:v>
                </c:pt>
                <c:pt idx="8">
                  <c:v>258</c:v>
                </c:pt>
                <c:pt idx="9">
                  <c:v>263</c:v>
                </c:pt>
                <c:pt idx="10">
                  <c:v>276</c:v>
                </c:pt>
                <c:pt idx="11">
                  <c:v>309</c:v>
                </c:pt>
                <c:pt idx="12">
                  <c:v>279</c:v>
                </c:pt>
                <c:pt idx="13">
                  <c:v>215</c:v>
                </c:pt>
                <c:pt idx="14">
                  <c:v>150</c:v>
                </c:pt>
                <c:pt idx="15">
                  <c:v>113</c:v>
                </c:pt>
                <c:pt idx="16">
                  <c:v>61</c:v>
                </c:pt>
                <c:pt idx="17">
                  <c:v>31</c:v>
                </c:pt>
                <c:pt idx="18">
                  <c:v>21</c:v>
                </c:pt>
                <c:pt idx="19">
                  <c:v>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DAC-48D8-9D3A-FFC799888009}"/>
            </c:ext>
          </c:extLst>
        </c:ser>
        <c:ser>
          <c:idx val="1"/>
          <c:order val="1"/>
          <c:tx>
            <c:strRef>
              <c:f>'GRA MEDI'!$B$56</c:f>
              <c:strCache>
                <c:ptCount val="1"/>
                <c:pt idx="0">
                  <c:v>MASCULINO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4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 MEDI'!$C$54:$V$54</c:f>
              <c:strCache>
                <c:ptCount val="20"/>
                <c:pt idx="0">
                  <c:v>0-4</c:v>
                </c:pt>
                <c:pt idx="1">
                  <c:v>05-9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 y +</c:v>
                </c:pt>
              </c:strCache>
            </c:strRef>
          </c:cat>
          <c:val>
            <c:numRef>
              <c:f>'GRA MEDI'!$C$56:$V$56</c:f>
              <c:numCache>
                <c:formatCode>#,##0</c:formatCode>
                <c:ptCount val="20"/>
                <c:pt idx="0">
                  <c:v>1396</c:v>
                </c:pt>
                <c:pt idx="1">
                  <c:v>1304</c:v>
                </c:pt>
                <c:pt idx="2">
                  <c:v>1053</c:v>
                </c:pt>
                <c:pt idx="3">
                  <c:v>545</c:v>
                </c:pt>
                <c:pt idx="4">
                  <c:v>178</c:v>
                </c:pt>
                <c:pt idx="5">
                  <c:v>112</c:v>
                </c:pt>
                <c:pt idx="6">
                  <c:v>92</c:v>
                </c:pt>
                <c:pt idx="7">
                  <c:v>105</c:v>
                </c:pt>
                <c:pt idx="8">
                  <c:v>104</c:v>
                </c:pt>
                <c:pt idx="9">
                  <c:v>100</c:v>
                </c:pt>
                <c:pt idx="10">
                  <c:v>124</c:v>
                </c:pt>
                <c:pt idx="11">
                  <c:v>141</c:v>
                </c:pt>
                <c:pt idx="12">
                  <c:v>147</c:v>
                </c:pt>
                <c:pt idx="13">
                  <c:v>130</c:v>
                </c:pt>
                <c:pt idx="14">
                  <c:v>107</c:v>
                </c:pt>
                <c:pt idx="15">
                  <c:v>84</c:v>
                </c:pt>
                <c:pt idx="16">
                  <c:v>44</c:v>
                </c:pt>
                <c:pt idx="17">
                  <c:v>12</c:v>
                </c:pt>
                <c:pt idx="18">
                  <c:v>3</c:v>
                </c:pt>
                <c:pt idx="19">
                  <c:v>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DAC-48D8-9D3A-FFC79988800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02663448"/>
        <c:axId val="402656000"/>
      </c:lineChart>
      <c:catAx>
        <c:axId val="402663448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2656000"/>
        <c:crosses val="autoZero"/>
        <c:auto val="1"/>
        <c:lblAlgn val="ctr"/>
        <c:lblOffset val="100"/>
        <c:noMultiLvlLbl val="0"/>
      </c:catAx>
      <c:valAx>
        <c:axId val="402656000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2663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1391460621562444"/>
          <c:y val="0.1953458090465964"/>
          <c:w val="0.34117274353444671"/>
          <c:h val="7.3052459351671956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600"/>
              <a:t>CEFALEA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2.4789733425316537E-2"/>
          <c:y val="0.19166053289027615"/>
          <c:w val="0.96104470461735969"/>
          <c:h val="0.59395481977386977"/>
        </c:manualLayout>
      </c:layout>
      <c:lineChart>
        <c:grouping val="standard"/>
        <c:varyColors val="0"/>
        <c:ser>
          <c:idx val="0"/>
          <c:order val="0"/>
          <c:tx>
            <c:strRef>
              <c:f>'GRA MEDI'!$B$75</c:f>
              <c:strCache>
                <c:ptCount val="1"/>
                <c:pt idx="0">
                  <c:v>FEMENINO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 MEDI'!$C$74:$V$74</c:f>
              <c:strCache>
                <c:ptCount val="20"/>
                <c:pt idx="0">
                  <c:v>0-4</c:v>
                </c:pt>
                <c:pt idx="1">
                  <c:v>05-9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 y +</c:v>
                </c:pt>
              </c:strCache>
            </c:strRef>
          </c:cat>
          <c:val>
            <c:numRef>
              <c:f>'GRA MEDI'!$C$75:$V$75</c:f>
              <c:numCache>
                <c:formatCode>#,##0</c:formatCode>
                <c:ptCount val="20"/>
                <c:pt idx="0">
                  <c:v>159</c:v>
                </c:pt>
                <c:pt idx="1">
                  <c:v>251</c:v>
                </c:pt>
                <c:pt idx="2">
                  <c:v>478</c:v>
                </c:pt>
                <c:pt idx="3">
                  <c:v>775</c:v>
                </c:pt>
                <c:pt idx="4">
                  <c:v>612</c:v>
                </c:pt>
                <c:pt idx="5">
                  <c:v>560</c:v>
                </c:pt>
                <c:pt idx="6">
                  <c:v>563</c:v>
                </c:pt>
                <c:pt idx="7">
                  <c:v>574</c:v>
                </c:pt>
                <c:pt idx="8">
                  <c:v>605</c:v>
                </c:pt>
                <c:pt idx="9">
                  <c:v>648</c:v>
                </c:pt>
                <c:pt idx="10">
                  <c:v>675</c:v>
                </c:pt>
                <c:pt idx="11">
                  <c:v>634</c:v>
                </c:pt>
                <c:pt idx="12">
                  <c:v>531</c:v>
                </c:pt>
                <c:pt idx="13">
                  <c:v>422</c:v>
                </c:pt>
                <c:pt idx="14">
                  <c:v>300</c:v>
                </c:pt>
                <c:pt idx="15">
                  <c:v>221</c:v>
                </c:pt>
                <c:pt idx="16">
                  <c:v>131</c:v>
                </c:pt>
                <c:pt idx="17">
                  <c:v>65</c:v>
                </c:pt>
                <c:pt idx="18">
                  <c:v>28</c:v>
                </c:pt>
                <c:pt idx="19">
                  <c:v>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A86-425E-AF0E-84F1FE7D4E70}"/>
            </c:ext>
          </c:extLst>
        </c:ser>
        <c:ser>
          <c:idx val="1"/>
          <c:order val="1"/>
          <c:tx>
            <c:strRef>
              <c:f>'GRA MEDI'!$B$76</c:f>
              <c:strCache>
                <c:ptCount val="1"/>
                <c:pt idx="0">
                  <c:v>MASCULINO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 MEDI'!$C$74:$V$74</c:f>
              <c:strCache>
                <c:ptCount val="20"/>
                <c:pt idx="0">
                  <c:v>0-4</c:v>
                </c:pt>
                <c:pt idx="1">
                  <c:v>05-9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 y +</c:v>
                </c:pt>
              </c:strCache>
            </c:strRef>
          </c:cat>
          <c:val>
            <c:numRef>
              <c:f>'GRA MEDI'!$C$76:$V$76</c:f>
              <c:numCache>
                <c:formatCode>#,##0</c:formatCode>
                <c:ptCount val="20"/>
                <c:pt idx="0">
                  <c:v>165</c:v>
                </c:pt>
                <c:pt idx="1">
                  <c:v>238</c:v>
                </c:pt>
                <c:pt idx="2">
                  <c:v>365</c:v>
                </c:pt>
                <c:pt idx="3">
                  <c:v>312</c:v>
                </c:pt>
                <c:pt idx="4">
                  <c:v>165</c:v>
                </c:pt>
                <c:pt idx="5">
                  <c:v>120</c:v>
                </c:pt>
                <c:pt idx="6">
                  <c:v>102</c:v>
                </c:pt>
                <c:pt idx="7">
                  <c:v>127</c:v>
                </c:pt>
                <c:pt idx="8">
                  <c:v>138</c:v>
                </c:pt>
                <c:pt idx="9">
                  <c:v>137</c:v>
                </c:pt>
                <c:pt idx="10">
                  <c:v>193</c:v>
                </c:pt>
                <c:pt idx="11">
                  <c:v>184</c:v>
                </c:pt>
                <c:pt idx="12">
                  <c:v>235</c:v>
                </c:pt>
                <c:pt idx="13">
                  <c:v>203</c:v>
                </c:pt>
                <c:pt idx="14">
                  <c:v>154</c:v>
                </c:pt>
                <c:pt idx="15">
                  <c:v>146</c:v>
                </c:pt>
                <c:pt idx="16">
                  <c:v>85</c:v>
                </c:pt>
                <c:pt idx="17">
                  <c:v>37</c:v>
                </c:pt>
                <c:pt idx="18">
                  <c:v>9</c:v>
                </c:pt>
                <c:pt idx="19">
                  <c:v>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A86-425E-AF0E-84F1FE7D4E7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02656784"/>
        <c:axId val="402659920"/>
      </c:lineChart>
      <c:catAx>
        <c:axId val="402656784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2659920"/>
        <c:crosses val="autoZero"/>
        <c:auto val="1"/>
        <c:lblAlgn val="ctr"/>
        <c:lblOffset val="100"/>
        <c:noMultiLvlLbl val="0"/>
      </c:catAx>
      <c:valAx>
        <c:axId val="402659920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2656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6719249202760544"/>
          <c:y val="0.19661790102324161"/>
          <c:w val="0.30305018803342654"/>
          <c:h val="6.5217847769028878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600"/>
              <a:t>DOLOR EN ARTICULACION)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 MEDI'!$B$96</c:f>
              <c:strCache>
                <c:ptCount val="1"/>
                <c:pt idx="0">
                  <c:v>FEMENINO</c:v>
                </c:pt>
              </c:strCache>
            </c:strRef>
          </c:tx>
          <c:spPr>
            <a:ln w="31750" cap="rnd">
              <a:solidFill>
                <a:schemeClr val="accent2">
                  <a:shade val="76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>
                  <a:shade val="76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 MEDI'!$C$95:$V$95</c:f>
              <c:strCache>
                <c:ptCount val="20"/>
                <c:pt idx="0">
                  <c:v>0-4</c:v>
                </c:pt>
                <c:pt idx="1">
                  <c:v>05-9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 y +</c:v>
                </c:pt>
              </c:strCache>
            </c:strRef>
          </c:cat>
          <c:val>
            <c:numRef>
              <c:f>'GRA MEDI'!$C$96:$V$96</c:f>
              <c:numCache>
                <c:formatCode>#,##0</c:formatCode>
                <c:ptCount val="20"/>
                <c:pt idx="0">
                  <c:v>110</c:v>
                </c:pt>
                <c:pt idx="1">
                  <c:v>107</c:v>
                </c:pt>
                <c:pt idx="2">
                  <c:v>164</c:v>
                </c:pt>
                <c:pt idx="3">
                  <c:v>234</c:v>
                </c:pt>
                <c:pt idx="4">
                  <c:v>188</c:v>
                </c:pt>
                <c:pt idx="5">
                  <c:v>179</c:v>
                </c:pt>
                <c:pt idx="6">
                  <c:v>214</c:v>
                </c:pt>
                <c:pt idx="7">
                  <c:v>292</c:v>
                </c:pt>
                <c:pt idx="8">
                  <c:v>402</c:v>
                </c:pt>
                <c:pt idx="9">
                  <c:v>586</c:v>
                </c:pt>
                <c:pt idx="10">
                  <c:v>662</c:v>
                </c:pt>
                <c:pt idx="11">
                  <c:v>729</c:v>
                </c:pt>
                <c:pt idx="12">
                  <c:v>799</c:v>
                </c:pt>
                <c:pt idx="13">
                  <c:v>599</c:v>
                </c:pt>
                <c:pt idx="14">
                  <c:v>451</c:v>
                </c:pt>
                <c:pt idx="15">
                  <c:v>318</c:v>
                </c:pt>
                <c:pt idx="16">
                  <c:v>150</c:v>
                </c:pt>
                <c:pt idx="17">
                  <c:v>76</c:v>
                </c:pt>
                <c:pt idx="18">
                  <c:v>25</c:v>
                </c:pt>
                <c:pt idx="19">
                  <c:v>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615-4B8A-884C-E6C213A8F40A}"/>
            </c:ext>
          </c:extLst>
        </c:ser>
        <c:ser>
          <c:idx val="1"/>
          <c:order val="1"/>
          <c:tx>
            <c:strRef>
              <c:f>'GRA MEDI'!$B$97</c:f>
              <c:strCache>
                <c:ptCount val="1"/>
                <c:pt idx="0">
                  <c:v>MASCULINO</c:v>
                </c:pt>
              </c:strCache>
            </c:strRef>
          </c:tx>
          <c:spPr>
            <a:ln w="31750" cap="rnd">
              <a:solidFill>
                <a:schemeClr val="accent2">
                  <a:tint val="77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>
                  <a:tint val="77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 MEDI'!$C$95:$V$95</c:f>
              <c:strCache>
                <c:ptCount val="20"/>
                <c:pt idx="0">
                  <c:v>0-4</c:v>
                </c:pt>
                <c:pt idx="1">
                  <c:v>05-9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 y +</c:v>
                </c:pt>
              </c:strCache>
            </c:strRef>
          </c:cat>
          <c:val>
            <c:numRef>
              <c:f>'GRA MEDI'!$C$97:$V$97</c:f>
              <c:numCache>
                <c:formatCode>#,##0</c:formatCode>
                <c:ptCount val="20"/>
                <c:pt idx="0">
                  <c:v>114</c:v>
                </c:pt>
                <c:pt idx="1">
                  <c:v>118</c:v>
                </c:pt>
                <c:pt idx="2">
                  <c:v>215</c:v>
                </c:pt>
                <c:pt idx="3">
                  <c:v>191</c:v>
                </c:pt>
                <c:pt idx="4">
                  <c:v>96</c:v>
                </c:pt>
                <c:pt idx="5">
                  <c:v>84</c:v>
                </c:pt>
                <c:pt idx="6">
                  <c:v>74</c:v>
                </c:pt>
                <c:pt idx="7">
                  <c:v>96</c:v>
                </c:pt>
                <c:pt idx="8">
                  <c:v>140</c:v>
                </c:pt>
                <c:pt idx="9">
                  <c:v>179</c:v>
                </c:pt>
                <c:pt idx="10">
                  <c:v>242</c:v>
                </c:pt>
                <c:pt idx="11">
                  <c:v>272</c:v>
                </c:pt>
                <c:pt idx="12">
                  <c:v>356</c:v>
                </c:pt>
                <c:pt idx="13">
                  <c:v>284</c:v>
                </c:pt>
                <c:pt idx="14">
                  <c:v>220</c:v>
                </c:pt>
                <c:pt idx="15">
                  <c:v>212</c:v>
                </c:pt>
                <c:pt idx="16">
                  <c:v>93</c:v>
                </c:pt>
                <c:pt idx="17">
                  <c:v>43</c:v>
                </c:pt>
                <c:pt idx="18">
                  <c:v>14</c:v>
                </c:pt>
                <c:pt idx="19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615-4B8A-884C-E6C213A8F40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02653648"/>
        <c:axId val="402655216"/>
      </c:lineChart>
      <c:catAx>
        <c:axId val="40265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2655216"/>
        <c:crosses val="autoZero"/>
        <c:auto val="1"/>
        <c:lblAlgn val="ctr"/>
        <c:lblOffset val="100"/>
        <c:noMultiLvlLbl val="0"/>
      </c:catAx>
      <c:valAx>
        <c:axId val="40265521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2653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971682359070169"/>
          <c:y val="0.2035370326183974"/>
          <c:w val="0.30917241405430385"/>
          <c:h val="6.0647324744784258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400"/>
              <a:t>CARIES</a:t>
            </a:r>
            <a:r>
              <a:rPr lang="es-CO" sz="1400" baseline="0"/>
              <a:t> DE LA DENTINA</a:t>
            </a:r>
            <a:endParaRPr lang="es-CO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 ODONTO'!$B$17</c:f>
              <c:strCache>
                <c:ptCount val="1"/>
                <c:pt idx="0">
                  <c:v>FEMENINO</c:v>
                </c:pt>
              </c:strCache>
            </c:strRef>
          </c:tx>
          <c:spPr>
            <a:ln w="317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6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 ODONTO'!$C$16:$V$16</c:f>
              <c:strCache>
                <c:ptCount val="20"/>
                <c:pt idx="0">
                  <c:v>0-4</c:v>
                </c:pt>
                <c:pt idx="1">
                  <c:v>05-9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 y +</c:v>
                </c:pt>
              </c:strCache>
            </c:strRef>
          </c:cat>
          <c:val>
            <c:numRef>
              <c:f>'GRA ODONTO'!$C$17:$V$17</c:f>
              <c:numCache>
                <c:formatCode>#,##0</c:formatCode>
                <c:ptCount val="20"/>
                <c:pt idx="0">
                  <c:v>572</c:v>
                </c:pt>
                <c:pt idx="1">
                  <c:v>1968</c:v>
                </c:pt>
                <c:pt idx="2">
                  <c:v>1736</c:v>
                </c:pt>
                <c:pt idx="3">
                  <c:v>2096</c:v>
                </c:pt>
                <c:pt idx="4">
                  <c:v>1913</c:v>
                </c:pt>
                <c:pt idx="5">
                  <c:v>1935</c:v>
                </c:pt>
                <c:pt idx="6">
                  <c:v>2015</c:v>
                </c:pt>
                <c:pt idx="7">
                  <c:v>2016</c:v>
                </c:pt>
                <c:pt idx="8">
                  <c:v>2081</c:v>
                </c:pt>
                <c:pt idx="9">
                  <c:v>2091</c:v>
                </c:pt>
                <c:pt idx="10">
                  <c:v>1848</c:v>
                </c:pt>
                <c:pt idx="11">
                  <c:v>1742</c:v>
                </c:pt>
                <c:pt idx="12">
                  <c:v>1119</c:v>
                </c:pt>
                <c:pt idx="13">
                  <c:v>690</c:v>
                </c:pt>
                <c:pt idx="14">
                  <c:v>423</c:v>
                </c:pt>
                <c:pt idx="15">
                  <c:v>194</c:v>
                </c:pt>
                <c:pt idx="16">
                  <c:v>97</c:v>
                </c:pt>
                <c:pt idx="17">
                  <c:v>39</c:v>
                </c:pt>
                <c:pt idx="18">
                  <c:v>6</c:v>
                </c:pt>
                <c:pt idx="19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41E-41A9-8914-2472944F0452}"/>
            </c:ext>
          </c:extLst>
        </c:ser>
        <c:ser>
          <c:idx val="1"/>
          <c:order val="1"/>
          <c:tx>
            <c:strRef>
              <c:f>'GRA ODONTO'!$B$18</c:f>
              <c:strCache>
                <c:ptCount val="1"/>
                <c:pt idx="0">
                  <c:v>MASCULINO</c:v>
                </c:pt>
              </c:strCache>
            </c:strRef>
          </c:tx>
          <c:spPr>
            <a:ln w="317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5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 ODONTO'!$C$16:$V$16</c:f>
              <c:strCache>
                <c:ptCount val="20"/>
                <c:pt idx="0">
                  <c:v>0-4</c:v>
                </c:pt>
                <c:pt idx="1">
                  <c:v>05-9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 y +</c:v>
                </c:pt>
              </c:strCache>
            </c:strRef>
          </c:cat>
          <c:val>
            <c:numRef>
              <c:f>'GRA ODONTO'!$C$18:$V$18</c:f>
              <c:numCache>
                <c:formatCode>#,##0</c:formatCode>
                <c:ptCount val="20"/>
                <c:pt idx="0">
                  <c:v>752</c:v>
                </c:pt>
                <c:pt idx="1">
                  <c:v>2157</c:v>
                </c:pt>
                <c:pt idx="2">
                  <c:v>1699</c:v>
                </c:pt>
                <c:pt idx="3">
                  <c:v>1377</c:v>
                </c:pt>
                <c:pt idx="4">
                  <c:v>731</c:v>
                </c:pt>
                <c:pt idx="5">
                  <c:v>609</c:v>
                </c:pt>
                <c:pt idx="6">
                  <c:v>544</c:v>
                </c:pt>
                <c:pt idx="7">
                  <c:v>753</c:v>
                </c:pt>
                <c:pt idx="8">
                  <c:v>644</c:v>
                </c:pt>
                <c:pt idx="9">
                  <c:v>757</c:v>
                </c:pt>
                <c:pt idx="10">
                  <c:v>824</c:v>
                </c:pt>
                <c:pt idx="11">
                  <c:v>863</c:v>
                </c:pt>
                <c:pt idx="12">
                  <c:v>859</c:v>
                </c:pt>
                <c:pt idx="13">
                  <c:v>699</c:v>
                </c:pt>
                <c:pt idx="14">
                  <c:v>321</c:v>
                </c:pt>
                <c:pt idx="15">
                  <c:v>256</c:v>
                </c:pt>
                <c:pt idx="16">
                  <c:v>110</c:v>
                </c:pt>
                <c:pt idx="17">
                  <c:v>39</c:v>
                </c:pt>
                <c:pt idx="18">
                  <c:v>5</c:v>
                </c:pt>
                <c:pt idx="19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41E-41A9-8914-2472944F045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02658352"/>
        <c:axId val="402663056"/>
      </c:lineChart>
      <c:dateAx>
        <c:axId val="402658352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2663056"/>
        <c:crosses val="autoZero"/>
        <c:auto val="0"/>
        <c:lblOffset val="100"/>
        <c:baseTimeUnit val="days"/>
      </c:dateAx>
      <c:valAx>
        <c:axId val="402663056"/>
        <c:scaling>
          <c:orientation val="minMax"/>
        </c:scaling>
        <c:delete val="1"/>
        <c:axPos val="r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402658352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2163244626067315"/>
          <c:y val="0.16804720582567126"/>
          <c:w val="0.31141930659830314"/>
          <c:h val="6.7771580106751453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400" b="1" i="0" baseline="0">
                <a:effectLst/>
              </a:rPr>
              <a:t>OTRAS CARIES DENTALES</a:t>
            </a:r>
            <a:endParaRPr lang="es-CO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 ODONTO'!$B$57</c:f>
              <c:strCache>
                <c:ptCount val="1"/>
                <c:pt idx="0">
                  <c:v>FEMENINO</c:v>
                </c:pt>
              </c:strCache>
            </c:strRef>
          </c:tx>
          <c:spPr>
            <a:ln w="31750" cap="rnd">
              <a:solidFill>
                <a:schemeClr val="accent6">
                  <a:shade val="76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6">
                  <a:shade val="76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 ODONTO'!$C$56:$V$56</c:f>
              <c:strCache>
                <c:ptCount val="20"/>
                <c:pt idx="0">
                  <c:v>0-4</c:v>
                </c:pt>
                <c:pt idx="1">
                  <c:v>05-9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 y +</c:v>
                </c:pt>
              </c:strCache>
            </c:strRef>
          </c:cat>
          <c:val>
            <c:numRef>
              <c:f>'GRA ODONTO'!$C$57:$V$57</c:f>
              <c:numCache>
                <c:formatCode>#,##0</c:formatCode>
                <c:ptCount val="20"/>
                <c:pt idx="0">
                  <c:v>43</c:v>
                </c:pt>
                <c:pt idx="1">
                  <c:v>124</c:v>
                </c:pt>
                <c:pt idx="2">
                  <c:v>99</c:v>
                </c:pt>
                <c:pt idx="3">
                  <c:v>135</c:v>
                </c:pt>
                <c:pt idx="4">
                  <c:v>116</c:v>
                </c:pt>
                <c:pt idx="5">
                  <c:v>128</c:v>
                </c:pt>
                <c:pt idx="6">
                  <c:v>127</c:v>
                </c:pt>
                <c:pt idx="7">
                  <c:v>144</c:v>
                </c:pt>
                <c:pt idx="8">
                  <c:v>174</c:v>
                </c:pt>
                <c:pt idx="9">
                  <c:v>219</c:v>
                </c:pt>
                <c:pt idx="10">
                  <c:v>198</c:v>
                </c:pt>
                <c:pt idx="11">
                  <c:v>152</c:v>
                </c:pt>
                <c:pt idx="12">
                  <c:v>158</c:v>
                </c:pt>
                <c:pt idx="13">
                  <c:v>70</c:v>
                </c:pt>
                <c:pt idx="14">
                  <c:v>43</c:v>
                </c:pt>
                <c:pt idx="15">
                  <c:v>30</c:v>
                </c:pt>
                <c:pt idx="16">
                  <c:v>7</c:v>
                </c:pt>
                <c:pt idx="17">
                  <c:v>6</c:v>
                </c:pt>
                <c:pt idx="18">
                  <c:v>1</c:v>
                </c:pt>
                <c:pt idx="19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BAD-4C7C-A00D-AF2BCC23706F}"/>
            </c:ext>
          </c:extLst>
        </c:ser>
        <c:ser>
          <c:idx val="1"/>
          <c:order val="1"/>
          <c:tx>
            <c:strRef>
              <c:f>'GRA ODONTO'!$B$58</c:f>
              <c:strCache>
                <c:ptCount val="1"/>
                <c:pt idx="0">
                  <c:v>MASCULINO</c:v>
                </c:pt>
              </c:strCache>
            </c:strRef>
          </c:tx>
          <c:spPr>
            <a:ln w="31750" cap="rnd">
              <a:solidFill>
                <a:schemeClr val="accent6">
                  <a:tint val="77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6">
                  <a:tint val="77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 ODONTO'!$C$56:$V$56</c:f>
              <c:strCache>
                <c:ptCount val="20"/>
                <c:pt idx="0">
                  <c:v>0-4</c:v>
                </c:pt>
                <c:pt idx="1">
                  <c:v>05-9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 y +</c:v>
                </c:pt>
              </c:strCache>
            </c:strRef>
          </c:cat>
          <c:val>
            <c:numRef>
              <c:f>'GRA ODONTO'!$C$58:$V$58</c:f>
              <c:numCache>
                <c:formatCode>#,##0</c:formatCode>
                <c:ptCount val="20"/>
                <c:pt idx="0">
                  <c:v>28</c:v>
                </c:pt>
                <c:pt idx="1">
                  <c:v>124</c:v>
                </c:pt>
                <c:pt idx="2">
                  <c:v>96</c:v>
                </c:pt>
                <c:pt idx="3">
                  <c:v>88</c:v>
                </c:pt>
                <c:pt idx="4">
                  <c:v>49</c:v>
                </c:pt>
                <c:pt idx="5">
                  <c:v>48</c:v>
                </c:pt>
                <c:pt idx="6">
                  <c:v>39</c:v>
                </c:pt>
                <c:pt idx="7">
                  <c:v>78</c:v>
                </c:pt>
                <c:pt idx="8">
                  <c:v>60</c:v>
                </c:pt>
                <c:pt idx="9">
                  <c:v>65</c:v>
                </c:pt>
                <c:pt idx="10">
                  <c:v>80</c:v>
                </c:pt>
                <c:pt idx="11">
                  <c:v>136</c:v>
                </c:pt>
                <c:pt idx="12">
                  <c:v>97</c:v>
                </c:pt>
                <c:pt idx="13">
                  <c:v>64</c:v>
                </c:pt>
                <c:pt idx="14">
                  <c:v>50</c:v>
                </c:pt>
                <c:pt idx="15">
                  <c:v>22</c:v>
                </c:pt>
                <c:pt idx="16">
                  <c:v>12</c:v>
                </c:pt>
                <c:pt idx="17">
                  <c:v>8</c:v>
                </c:pt>
                <c:pt idx="18">
                  <c:v>1</c:v>
                </c:pt>
                <c:pt idx="19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BAD-4C7C-A00D-AF2BCC23706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02665016"/>
        <c:axId val="402658744"/>
      </c:lineChart>
      <c:catAx>
        <c:axId val="402665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2658744"/>
        <c:crosses val="autoZero"/>
        <c:auto val="1"/>
        <c:lblAlgn val="ctr"/>
        <c:lblOffset val="100"/>
        <c:noMultiLvlLbl val="0"/>
      </c:catAx>
      <c:valAx>
        <c:axId val="40265874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402665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1391460621562444"/>
          <c:y val="0.1953458090465964"/>
          <c:w val="0.34117274353444671"/>
          <c:h val="7.3052459351671956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400" b="1" i="0" baseline="0">
                <a:effectLst/>
              </a:rPr>
              <a:t>GINGIVITIS AGUDA</a:t>
            </a:r>
            <a:endParaRPr lang="es-CO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 ODONTO'!$B$77</c:f>
              <c:strCache>
                <c:ptCount val="1"/>
                <c:pt idx="0">
                  <c:v>FEMENINO</c:v>
                </c:pt>
              </c:strCache>
            </c:strRef>
          </c:tx>
          <c:spPr>
            <a:ln w="31750" cap="rnd">
              <a:solidFill>
                <a:schemeClr val="accent2">
                  <a:shade val="76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>
                  <a:shade val="76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 ODONTO'!$C$76:$V$76</c:f>
              <c:strCache>
                <c:ptCount val="20"/>
                <c:pt idx="0">
                  <c:v>0-4</c:v>
                </c:pt>
                <c:pt idx="1">
                  <c:v>05-9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 y +</c:v>
                </c:pt>
              </c:strCache>
            </c:strRef>
          </c:cat>
          <c:val>
            <c:numRef>
              <c:f>'GRA ODONTO'!$C$77:$V$77</c:f>
              <c:numCache>
                <c:formatCode>#,##0</c:formatCode>
                <c:ptCount val="20"/>
                <c:pt idx="0">
                  <c:v>28</c:v>
                </c:pt>
                <c:pt idx="1">
                  <c:v>82</c:v>
                </c:pt>
                <c:pt idx="2">
                  <c:v>59</c:v>
                </c:pt>
                <c:pt idx="3">
                  <c:v>79</c:v>
                </c:pt>
                <c:pt idx="4">
                  <c:v>64</c:v>
                </c:pt>
                <c:pt idx="5">
                  <c:v>63</c:v>
                </c:pt>
                <c:pt idx="6">
                  <c:v>51</c:v>
                </c:pt>
                <c:pt idx="7">
                  <c:v>62</c:v>
                </c:pt>
                <c:pt idx="8">
                  <c:v>72</c:v>
                </c:pt>
                <c:pt idx="9">
                  <c:v>81</c:v>
                </c:pt>
                <c:pt idx="10">
                  <c:v>65</c:v>
                </c:pt>
                <c:pt idx="11">
                  <c:v>62</c:v>
                </c:pt>
                <c:pt idx="12">
                  <c:v>44</c:v>
                </c:pt>
                <c:pt idx="13">
                  <c:v>23</c:v>
                </c:pt>
                <c:pt idx="14">
                  <c:v>16</c:v>
                </c:pt>
                <c:pt idx="15">
                  <c:v>6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111-47BA-84B3-C12B3D786192}"/>
            </c:ext>
          </c:extLst>
        </c:ser>
        <c:ser>
          <c:idx val="1"/>
          <c:order val="1"/>
          <c:tx>
            <c:strRef>
              <c:f>'GRA ODONTO'!$B$78</c:f>
              <c:strCache>
                <c:ptCount val="1"/>
                <c:pt idx="0">
                  <c:v>MASCULINO</c:v>
                </c:pt>
              </c:strCache>
            </c:strRef>
          </c:tx>
          <c:spPr>
            <a:ln w="31750" cap="rnd">
              <a:solidFill>
                <a:schemeClr val="accent2">
                  <a:tint val="77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>
                  <a:tint val="77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 ODONTO'!$C$76:$V$76</c:f>
              <c:strCache>
                <c:ptCount val="20"/>
                <c:pt idx="0">
                  <c:v>0-4</c:v>
                </c:pt>
                <c:pt idx="1">
                  <c:v>05-9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 y +</c:v>
                </c:pt>
              </c:strCache>
            </c:strRef>
          </c:cat>
          <c:val>
            <c:numRef>
              <c:f>'GRA ODONTO'!$C$78:$V$78</c:f>
              <c:numCache>
                <c:formatCode>#,##0</c:formatCode>
                <c:ptCount val="20"/>
                <c:pt idx="0">
                  <c:v>30</c:v>
                </c:pt>
                <c:pt idx="1">
                  <c:v>72</c:v>
                </c:pt>
                <c:pt idx="2">
                  <c:v>62</c:v>
                </c:pt>
                <c:pt idx="3">
                  <c:v>44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29</c:v>
                </c:pt>
                <c:pt idx="8">
                  <c:v>24</c:v>
                </c:pt>
                <c:pt idx="9">
                  <c:v>28</c:v>
                </c:pt>
                <c:pt idx="10">
                  <c:v>28</c:v>
                </c:pt>
                <c:pt idx="11">
                  <c:v>23</c:v>
                </c:pt>
                <c:pt idx="12">
                  <c:v>32</c:v>
                </c:pt>
                <c:pt idx="13">
                  <c:v>28</c:v>
                </c:pt>
                <c:pt idx="14">
                  <c:v>7</c:v>
                </c:pt>
                <c:pt idx="15">
                  <c:v>11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111-47BA-84B3-C12B3D78619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02661096"/>
        <c:axId val="402665408"/>
      </c:lineChart>
      <c:catAx>
        <c:axId val="402661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2665408"/>
        <c:crosses val="autoZero"/>
        <c:auto val="1"/>
        <c:lblAlgn val="ctr"/>
        <c:lblOffset val="100"/>
        <c:noMultiLvlLbl val="0"/>
      </c:catAx>
      <c:valAx>
        <c:axId val="40266540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402661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6719249202760544"/>
          <c:y val="0.19661790102324161"/>
          <c:w val="0.30305018803342654"/>
          <c:h val="6.5217847769028878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400"/>
              <a:t>CARIES LIMITADA AL ESMALTE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4.6757877808626523E-2"/>
          <c:y val="0.17957812505451035"/>
          <c:w val="0.94553499309696121"/>
          <c:h val="0.75618299592175631"/>
        </c:manualLayout>
      </c:layout>
      <c:lineChart>
        <c:grouping val="standard"/>
        <c:varyColors val="0"/>
        <c:ser>
          <c:idx val="0"/>
          <c:order val="0"/>
          <c:tx>
            <c:strRef>
              <c:f>'GRA ODONTO'!$B$94</c:f>
              <c:strCache>
                <c:ptCount val="1"/>
                <c:pt idx="0">
                  <c:v>FEMENINO</c:v>
                </c:pt>
              </c:strCache>
            </c:strRef>
          </c:tx>
          <c:spPr>
            <a:ln w="31750" cap="rnd">
              <a:solidFill>
                <a:schemeClr val="accent5">
                  <a:shade val="76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5">
                  <a:shade val="76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 ODONTO'!$C$93:$V$93</c:f>
              <c:strCache>
                <c:ptCount val="20"/>
                <c:pt idx="0">
                  <c:v>0-4</c:v>
                </c:pt>
                <c:pt idx="1">
                  <c:v>05-9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 y +</c:v>
                </c:pt>
              </c:strCache>
            </c:strRef>
          </c:cat>
          <c:val>
            <c:numRef>
              <c:f>'GRA ODONTO'!$C$94:$V$94</c:f>
              <c:numCache>
                <c:formatCode>#,##0</c:formatCode>
                <c:ptCount val="20"/>
                <c:pt idx="0">
                  <c:v>32</c:v>
                </c:pt>
                <c:pt idx="1">
                  <c:v>62</c:v>
                </c:pt>
                <c:pt idx="2">
                  <c:v>41</c:v>
                </c:pt>
                <c:pt idx="3">
                  <c:v>50</c:v>
                </c:pt>
                <c:pt idx="4">
                  <c:v>49</c:v>
                </c:pt>
                <c:pt idx="5">
                  <c:v>58</c:v>
                </c:pt>
                <c:pt idx="6">
                  <c:v>47</c:v>
                </c:pt>
                <c:pt idx="7">
                  <c:v>54</c:v>
                </c:pt>
                <c:pt idx="8">
                  <c:v>54</c:v>
                </c:pt>
                <c:pt idx="9">
                  <c:v>67</c:v>
                </c:pt>
                <c:pt idx="10">
                  <c:v>75</c:v>
                </c:pt>
                <c:pt idx="11">
                  <c:v>49</c:v>
                </c:pt>
                <c:pt idx="12">
                  <c:v>35</c:v>
                </c:pt>
                <c:pt idx="13">
                  <c:v>32</c:v>
                </c:pt>
                <c:pt idx="14">
                  <c:v>7</c:v>
                </c:pt>
                <c:pt idx="15">
                  <c:v>16</c:v>
                </c:pt>
                <c:pt idx="16">
                  <c:v>5</c:v>
                </c:pt>
                <c:pt idx="17">
                  <c:v>3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26D-4725-82DF-EE63876B95BE}"/>
            </c:ext>
          </c:extLst>
        </c:ser>
        <c:ser>
          <c:idx val="1"/>
          <c:order val="1"/>
          <c:tx>
            <c:strRef>
              <c:f>'GRA ODONTO'!$B$95</c:f>
              <c:strCache>
                <c:ptCount val="1"/>
                <c:pt idx="0">
                  <c:v>MASCULINO</c:v>
                </c:pt>
              </c:strCache>
            </c:strRef>
          </c:tx>
          <c:spPr>
            <a:ln w="31750" cap="rnd">
              <a:solidFill>
                <a:schemeClr val="accent5">
                  <a:tint val="77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5">
                  <a:tint val="77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 ODONTO'!$C$93:$V$93</c:f>
              <c:strCache>
                <c:ptCount val="20"/>
                <c:pt idx="0">
                  <c:v>0-4</c:v>
                </c:pt>
                <c:pt idx="1">
                  <c:v>05-9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85-89</c:v>
                </c:pt>
                <c:pt idx="18">
                  <c:v>90-94</c:v>
                </c:pt>
                <c:pt idx="19">
                  <c:v>95 y +</c:v>
                </c:pt>
              </c:strCache>
            </c:strRef>
          </c:cat>
          <c:val>
            <c:numRef>
              <c:f>'GRA ODONTO'!$C$95:$V$95</c:f>
              <c:numCache>
                <c:formatCode>#,##0</c:formatCode>
                <c:ptCount val="20"/>
                <c:pt idx="0">
                  <c:v>28</c:v>
                </c:pt>
                <c:pt idx="1">
                  <c:v>72</c:v>
                </c:pt>
                <c:pt idx="2">
                  <c:v>53</c:v>
                </c:pt>
                <c:pt idx="3">
                  <c:v>52</c:v>
                </c:pt>
                <c:pt idx="4">
                  <c:v>30</c:v>
                </c:pt>
                <c:pt idx="5">
                  <c:v>31</c:v>
                </c:pt>
                <c:pt idx="6">
                  <c:v>16</c:v>
                </c:pt>
                <c:pt idx="7">
                  <c:v>22</c:v>
                </c:pt>
                <c:pt idx="8">
                  <c:v>25</c:v>
                </c:pt>
                <c:pt idx="9">
                  <c:v>30</c:v>
                </c:pt>
                <c:pt idx="10">
                  <c:v>24</c:v>
                </c:pt>
                <c:pt idx="11">
                  <c:v>22</c:v>
                </c:pt>
                <c:pt idx="12">
                  <c:v>23</c:v>
                </c:pt>
                <c:pt idx="13">
                  <c:v>27</c:v>
                </c:pt>
                <c:pt idx="14">
                  <c:v>6</c:v>
                </c:pt>
                <c:pt idx="15">
                  <c:v>7</c:v>
                </c:pt>
                <c:pt idx="16">
                  <c:v>6</c:v>
                </c:pt>
                <c:pt idx="17">
                  <c:v>3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26D-4725-82DF-EE63876B95B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02659528"/>
        <c:axId val="402653256"/>
      </c:lineChart>
      <c:catAx>
        <c:axId val="402659528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2653256"/>
        <c:crosses val="autoZero"/>
        <c:auto val="1"/>
        <c:lblAlgn val="ctr"/>
        <c:lblOffset val="100"/>
        <c:noMultiLvlLbl val="0"/>
      </c:catAx>
      <c:valAx>
        <c:axId val="40265325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2659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7468120821315036"/>
          <c:y val="0.17912414491495648"/>
          <c:w val="0.28953578775626021"/>
          <c:h val="8.5878463665324284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1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8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9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</xdr:colOff>
      <xdr:row>1</xdr:row>
      <xdr:rowOff>38100</xdr:rowOff>
    </xdr:from>
    <xdr:ext cx="2219325" cy="603093"/>
    <xdr:pic>
      <xdr:nvPicPr>
        <xdr:cNvPr id="3" name="Imagen 1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14300"/>
          <a:ext cx="2219325" cy="6030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</xdr:colOff>
      <xdr:row>1</xdr:row>
      <xdr:rowOff>35081</xdr:rowOff>
    </xdr:from>
    <xdr:ext cx="2219325" cy="603093"/>
    <xdr:pic>
      <xdr:nvPicPr>
        <xdr:cNvPr id="3" name="Imagen 10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11281"/>
          <a:ext cx="2219325" cy="6030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2</xdr:row>
      <xdr:rowOff>0</xdr:rowOff>
    </xdr:from>
    <xdr:to>
      <xdr:col>22</xdr:col>
      <xdr:colOff>28576</xdr:colOff>
      <xdr:row>14</xdr:row>
      <xdr:rowOff>133350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20</xdr:row>
      <xdr:rowOff>1</xdr:rowOff>
    </xdr:from>
    <xdr:to>
      <xdr:col>21</xdr:col>
      <xdr:colOff>304800</xdr:colOff>
      <xdr:row>32</xdr:row>
      <xdr:rowOff>38101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21</xdr:col>
      <xdr:colOff>295275</xdr:colOff>
      <xdr:row>52</xdr:row>
      <xdr:rowOff>85726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58</xdr:row>
      <xdr:rowOff>9525</xdr:rowOff>
    </xdr:from>
    <xdr:to>
      <xdr:col>22</xdr:col>
      <xdr:colOff>66674</xdr:colOff>
      <xdr:row>71</xdr:row>
      <xdr:rowOff>152401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</xdr:colOff>
      <xdr:row>78</xdr:row>
      <xdr:rowOff>0</xdr:rowOff>
    </xdr:from>
    <xdr:to>
      <xdr:col>22</xdr:col>
      <xdr:colOff>38100</xdr:colOff>
      <xdr:row>92</xdr:row>
      <xdr:rowOff>161925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21</xdr:col>
      <xdr:colOff>304800</xdr:colOff>
      <xdr:row>13</xdr:row>
      <xdr:rowOff>171450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39</xdr:row>
      <xdr:rowOff>0</xdr:rowOff>
    </xdr:from>
    <xdr:to>
      <xdr:col>21</xdr:col>
      <xdr:colOff>295275</xdr:colOff>
      <xdr:row>53</xdr:row>
      <xdr:rowOff>161925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60</xdr:row>
      <xdr:rowOff>9525</xdr:rowOff>
    </xdr:from>
    <xdr:to>
      <xdr:col>22</xdr:col>
      <xdr:colOff>66674</xdr:colOff>
      <xdr:row>73</xdr:row>
      <xdr:rowOff>152401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47625</xdr:colOff>
      <xdr:row>79</xdr:row>
      <xdr:rowOff>0</xdr:rowOff>
    </xdr:from>
    <xdr:to>
      <xdr:col>22</xdr:col>
      <xdr:colOff>28576</xdr:colOff>
      <xdr:row>91</xdr:row>
      <xdr:rowOff>133350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19</xdr:row>
      <xdr:rowOff>0</xdr:rowOff>
    </xdr:from>
    <xdr:to>
      <xdr:col>21</xdr:col>
      <xdr:colOff>295275</xdr:colOff>
      <xdr:row>33</xdr:row>
      <xdr:rowOff>133350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2</xdr:row>
      <xdr:rowOff>1</xdr:rowOff>
    </xdr:from>
    <xdr:to>
      <xdr:col>22</xdr:col>
      <xdr:colOff>28576</xdr:colOff>
      <xdr:row>14</xdr:row>
      <xdr:rowOff>85725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61</xdr:row>
      <xdr:rowOff>161925</xdr:rowOff>
    </xdr:from>
    <xdr:to>
      <xdr:col>21</xdr:col>
      <xdr:colOff>304800</xdr:colOff>
      <xdr:row>76</xdr:row>
      <xdr:rowOff>114300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41</xdr:row>
      <xdr:rowOff>28574</xdr:rowOff>
    </xdr:from>
    <xdr:to>
      <xdr:col>21</xdr:col>
      <xdr:colOff>295275</xdr:colOff>
      <xdr:row>55</xdr:row>
      <xdr:rowOff>190499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83</xdr:row>
      <xdr:rowOff>9525</xdr:rowOff>
    </xdr:from>
    <xdr:to>
      <xdr:col>22</xdr:col>
      <xdr:colOff>66674</xdr:colOff>
      <xdr:row>96</xdr:row>
      <xdr:rowOff>152401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</xdr:colOff>
      <xdr:row>20</xdr:row>
      <xdr:rowOff>0</xdr:rowOff>
    </xdr:from>
    <xdr:to>
      <xdr:col>22</xdr:col>
      <xdr:colOff>38100</xdr:colOff>
      <xdr:row>34</xdr:row>
      <xdr:rowOff>161925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2</xdr:row>
      <xdr:rowOff>0</xdr:rowOff>
    </xdr:from>
    <xdr:to>
      <xdr:col>22</xdr:col>
      <xdr:colOff>28576</xdr:colOff>
      <xdr:row>14</xdr:row>
      <xdr:rowOff>76200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20</xdr:row>
      <xdr:rowOff>1</xdr:rowOff>
    </xdr:from>
    <xdr:to>
      <xdr:col>21</xdr:col>
      <xdr:colOff>304800</xdr:colOff>
      <xdr:row>32</xdr:row>
      <xdr:rowOff>38101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58</xdr:row>
      <xdr:rowOff>0</xdr:rowOff>
    </xdr:from>
    <xdr:to>
      <xdr:col>21</xdr:col>
      <xdr:colOff>295275</xdr:colOff>
      <xdr:row>72</xdr:row>
      <xdr:rowOff>85726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</xdr:colOff>
      <xdr:row>38</xdr:row>
      <xdr:rowOff>0</xdr:rowOff>
    </xdr:from>
    <xdr:to>
      <xdr:col>22</xdr:col>
      <xdr:colOff>38100</xdr:colOff>
      <xdr:row>52</xdr:row>
      <xdr:rowOff>161925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78</xdr:row>
      <xdr:rowOff>0</xdr:rowOff>
    </xdr:from>
    <xdr:to>
      <xdr:col>21</xdr:col>
      <xdr:colOff>295275</xdr:colOff>
      <xdr:row>92</xdr:row>
      <xdr:rowOff>85726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55"/>
  <sheetViews>
    <sheetView workbookViewId="0">
      <selection activeCell="E31" sqref="E31"/>
    </sheetView>
  </sheetViews>
  <sheetFormatPr baseColWidth="10" defaultRowHeight="15" x14ac:dyDescent="0.25"/>
  <cols>
    <col min="1" max="1" width="0.85546875" customWidth="1"/>
    <col min="2" max="2" width="19" bestFit="1" customWidth="1"/>
    <col min="3" max="12" width="14.85546875" customWidth="1"/>
    <col min="13" max="13" width="1.140625" customWidth="1"/>
  </cols>
  <sheetData>
    <row r="1" spans="2:12" ht="4.5" customHeight="1" x14ac:dyDescent="0.25"/>
    <row r="2" spans="2:12" ht="27.75" customHeight="1" x14ac:dyDescent="0.25">
      <c r="B2" s="65" t="s">
        <v>103</v>
      </c>
      <c r="C2" s="66"/>
      <c r="D2" s="66"/>
      <c r="E2" s="66"/>
      <c r="F2" s="66"/>
      <c r="G2" s="66"/>
      <c r="H2" s="66"/>
      <c r="I2" s="66"/>
      <c r="J2" s="66"/>
      <c r="K2" s="66"/>
      <c r="L2" s="67"/>
    </row>
    <row r="3" spans="2:12" ht="27" customHeight="1" x14ac:dyDescent="0.25">
      <c r="B3" s="46" t="s">
        <v>114</v>
      </c>
      <c r="C3" s="47" t="s">
        <v>57</v>
      </c>
      <c r="D3" s="47" t="s">
        <v>46</v>
      </c>
      <c r="E3" s="47" t="s">
        <v>64</v>
      </c>
      <c r="F3" s="47" t="s">
        <v>48</v>
      </c>
      <c r="G3" s="47" t="s">
        <v>66</v>
      </c>
      <c r="H3" s="47" t="s">
        <v>49</v>
      </c>
      <c r="I3" s="47" t="s">
        <v>59</v>
      </c>
      <c r="J3" s="47" t="s">
        <v>68</v>
      </c>
      <c r="K3" s="47" t="s">
        <v>70</v>
      </c>
      <c r="L3" s="47" t="s">
        <v>47</v>
      </c>
    </row>
    <row r="4" spans="2:12" ht="45" x14ac:dyDescent="0.25">
      <c r="B4" s="48" t="s">
        <v>92</v>
      </c>
      <c r="C4" s="49" t="s">
        <v>56</v>
      </c>
      <c r="D4" s="49" t="s">
        <v>26</v>
      </c>
      <c r="E4" s="49" t="s">
        <v>63</v>
      </c>
      <c r="F4" s="49" t="s">
        <v>29</v>
      </c>
      <c r="G4" s="49" t="s">
        <v>65</v>
      </c>
      <c r="H4" s="49" t="s">
        <v>27</v>
      </c>
      <c r="I4" s="49" t="s">
        <v>58</v>
      </c>
      <c r="J4" s="49" t="s">
        <v>67</v>
      </c>
      <c r="K4" s="49" t="s">
        <v>69</v>
      </c>
      <c r="L4" s="49" t="s">
        <v>25</v>
      </c>
    </row>
    <row r="5" spans="2:12" s="52" customFormat="1" ht="24" customHeight="1" x14ac:dyDescent="0.25">
      <c r="B5" s="50" t="s">
        <v>98</v>
      </c>
      <c r="C5" s="51">
        <v>1903</v>
      </c>
      <c r="D5" s="51">
        <v>1516</v>
      </c>
      <c r="E5" s="51">
        <v>1033</v>
      </c>
      <c r="F5" s="51">
        <v>869</v>
      </c>
      <c r="G5" s="51">
        <v>3251</v>
      </c>
      <c r="H5" s="51">
        <v>658</v>
      </c>
      <c r="I5" s="51">
        <v>1059</v>
      </c>
      <c r="J5" s="51">
        <v>1264</v>
      </c>
      <c r="K5" s="51">
        <v>171</v>
      </c>
      <c r="L5" s="51">
        <v>689</v>
      </c>
    </row>
    <row r="6" spans="2:12" s="52" customFormat="1" ht="24" customHeight="1" x14ac:dyDescent="0.25">
      <c r="B6" s="50" t="s">
        <v>95</v>
      </c>
      <c r="C6" s="51">
        <v>1286</v>
      </c>
      <c r="D6" s="51">
        <v>855</v>
      </c>
      <c r="E6" s="51">
        <v>1423</v>
      </c>
      <c r="F6" s="51">
        <v>1962</v>
      </c>
      <c r="G6" s="51">
        <v>593</v>
      </c>
      <c r="H6" s="51">
        <v>725</v>
      </c>
      <c r="I6" s="51">
        <v>962</v>
      </c>
      <c r="J6" s="51">
        <v>255</v>
      </c>
      <c r="K6" s="51">
        <v>232</v>
      </c>
      <c r="L6" s="51">
        <v>517</v>
      </c>
    </row>
    <row r="7" spans="2:12" s="52" customFormat="1" ht="24" customHeight="1" x14ac:dyDescent="0.25">
      <c r="B7" s="50" t="s">
        <v>94</v>
      </c>
      <c r="C7" s="51">
        <v>1946</v>
      </c>
      <c r="D7" s="51">
        <v>1105</v>
      </c>
      <c r="E7" s="51">
        <v>628</v>
      </c>
      <c r="F7" s="51">
        <v>709</v>
      </c>
      <c r="G7" s="51">
        <v>726</v>
      </c>
      <c r="H7" s="51">
        <v>670</v>
      </c>
      <c r="I7" s="51">
        <v>649</v>
      </c>
      <c r="J7" s="51">
        <v>270</v>
      </c>
      <c r="K7" s="51">
        <v>497</v>
      </c>
      <c r="L7" s="51">
        <v>70</v>
      </c>
    </row>
    <row r="8" spans="2:12" s="52" customFormat="1" ht="24" customHeight="1" x14ac:dyDescent="0.25">
      <c r="B8" s="50" t="s">
        <v>96</v>
      </c>
      <c r="C8" s="51">
        <v>1233</v>
      </c>
      <c r="D8" s="51">
        <v>1460</v>
      </c>
      <c r="E8" s="51">
        <v>823</v>
      </c>
      <c r="F8" s="51">
        <v>694</v>
      </c>
      <c r="G8" s="51">
        <v>726</v>
      </c>
      <c r="H8" s="51">
        <v>374</v>
      </c>
      <c r="I8" s="51">
        <v>434</v>
      </c>
      <c r="J8" s="51">
        <v>310</v>
      </c>
      <c r="K8" s="51">
        <v>399</v>
      </c>
      <c r="L8" s="51">
        <v>251</v>
      </c>
    </row>
    <row r="9" spans="2:12" s="52" customFormat="1" ht="24" customHeight="1" x14ac:dyDescent="0.25">
      <c r="B9" s="50" t="s">
        <v>135</v>
      </c>
      <c r="C9" s="51">
        <v>780</v>
      </c>
      <c r="D9" s="51">
        <v>513</v>
      </c>
      <c r="E9" s="51">
        <v>698</v>
      </c>
      <c r="F9" s="51">
        <v>278</v>
      </c>
      <c r="G9" s="51">
        <v>324</v>
      </c>
      <c r="H9" s="51">
        <v>339</v>
      </c>
      <c r="I9" s="51">
        <v>196</v>
      </c>
      <c r="J9" s="51">
        <v>29</v>
      </c>
      <c r="K9" s="51">
        <v>374</v>
      </c>
      <c r="L9" s="51">
        <v>129</v>
      </c>
    </row>
    <row r="10" spans="2:12" s="52" customFormat="1" ht="24" customHeight="1" x14ac:dyDescent="0.25">
      <c r="B10" s="50" t="s">
        <v>138</v>
      </c>
      <c r="C10" s="51">
        <v>1094</v>
      </c>
      <c r="D10" s="51">
        <v>742</v>
      </c>
      <c r="E10" s="51">
        <v>477</v>
      </c>
      <c r="F10" s="51">
        <v>302</v>
      </c>
      <c r="G10" s="51">
        <v>264</v>
      </c>
      <c r="H10" s="51">
        <v>163</v>
      </c>
      <c r="I10" s="51">
        <v>230</v>
      </c>
      <c r="J10" s="51">
        <v>180</v>
      </c>
      <c r="K10" s="51">
        <v>146</v>
      </c>
      <c r="L10" s="51">
        <v>11</v>
      </c>
    </row>
    <row r="11" spans="2:12" s="52" customFormat="1" ht="24" customHeight="1" x14ac:dyDescent="0.25">
      <c r="B11" s="50" t="s">
        <v>137</v>
      </c>
      <c r="C11" s="51">
        <v>513</v>
      </c>
      <c r="D11" s="51">
        <v>787</v>
      </c>
      <c r="E11" s="51">
        <v>388</v>
      </c>
      <c r="F11" s="51">
        <v>588</v>
      </c>
      <c r="G11" s="51">
        <v>98</v>
      </c>
      <c r="H11" s="51">
        <v>314</v>
      </c>
      <c r="I11" s="51">
        <v>372</v>
      </c>
      <c r="J11" s="51">
        <v>86</v>
      </c>
      <c r="K11" s="51">
        <v>157</v>
      </c>
      <c r="L11" s="51">
        <v>40</v>
      </c>
    </row>
    <row r="12" spans="2:12" s="52" customFormat="1" ht="24" customHeight="1" x14ac:dyDescent="0.25">
      <c r="B12" s="50" t="s">
        <v>140</v>
      </c>
      <c r="C12" s="51">
        <v>594</v>
      </c>
      <c r="D12" s="51">
        <v>526</v>
      </c>
      <c r="E12" s="51">
        <v>325</v>
      </c>
      <c r="F12" s="51">
        <v>592</v>
      </c>
      <c r="G12" s="51">
        <v>146</v>
      </c>
      <c r="H12" s="51">
        <v>429</v>
      </c>
      <c r="I12" s="51">
        <v>311</v>
      </c>
      <c r="J12" s="51">
        <v>28</v>
      </c>
      <c r="K12" s="51">
        <v>157</v>
      </c>
      <c r="L12" s="51">
        <v>83</v>
      </c>
    </row>
    <row r="13" spans="2:12" s="52" customFormat="1" ht="24" customHeight="1" x14ac:dyDescent="0.25">
      <c r="B13" s="50" t="s">
        <v>136</v>
      </c>
      <c r="C13" s="51">
        <v>422</v>
      </c>
      <c r="D13" s="51">
        <v>363</v>
      </c>
      <c r="E13" s="51">
        <v>695</v>
      </c>
      <c r="F13" s="51">
        <v>352</v>
      </c>
      <c r="G13" s="51">
        <v>390</v>
      </c>
      <c r="H13" s="51">
        <v>153</v>
      </c>
      <c r="I13" s="51">
        <v>159</v>
      </c>
      <c r="J13" s="51">
        <v>227</v>
      </c>
      <c r="K13" s="51">
        <v>275</v>
      </c>
      <c r="L13" s="51">
        <v>153</v>
      </c>
    </row>
    <row r="14" spans="2:12" s="52" customFormat="1" ht="24" customHeight="1" x14ac:dyDescent="0.25">
      <c r="B14" s="50" t="s">
        <v>139</v>
      </c>
      <c r="C14" s="51">
        <v>1186</v>
      </c>
      <c r="D14" s="51">
        <v>388</v>
      </c>
      <c r="E14" s="51">
        <v>89</v>
      </c>
      <c r="F14" s="51">
        <v>527</v>
      </c>
      <c r="G14" s="51">
        <v>108</v>
      </c>
      <c r="H14" s="51">
        <v>374</v>
      </c>
      <c r="I14" s="51">
        <v>172</v>
      </c>
      <c r="J14" s="51">
        <v>14</v>
      </c>
      <c r="K14" s="51">
        <v>181</v>
      </c>
      <c r="L14" s="51">
        <v>56</v>
      </c>
    </row>
    <row r="15" spans="2:12" ht="6.75" customHeight="1" x14ac:dyDescent="0.25"/>
    <row r="16" spans="2:12" ht="9" customHeight="1" x14ac:dyDescent="0.25"/>
    <row r="17" spans="2:13" ht="42" customHeight="1" x14ac:dyDescent="0.25">
      <c r="B17" s="65" t="s">
        <v>149</v>
      </c>
      <c r="C17" s="66"/>
      <c r="D17" s="66"/>
      <c r="E17" s="66"/>
      <c r="F17" s="66"/>
      <c r="G17" s="66"/>
      <c r="H17" s="66"/>
      <c r="I17" s="66"/>
      <c r="J17" s="66"/>
      <c r="K17" s="66"/>
      <c r="L17" s="67"/>
    </row>
    <row r="18" spans="2:13" ht="24" customHeight="1" x14ac:dyDescent="0.25">
      <c r="B18" s="46" t="s">
        <v>114</v>
      </c>
      <c r="C18" s="47" t="s">
        <v>44</v>
      </c>
      <c r="D18" s="47" t="s">
        <v>45</v>
      </c>
      <c r="E18" s="47" t="s">
        <v>47</v>
      </c>
      <c r="F18" s="47" t="s">
        <v>46</v>
      </c>
      <c r="G18" s="47" t="s">
        <v>48</v>
      </c>
      <c r="H18" s="47" t="s">
        <v>49</v>
      </c>
      <c r="I18" s="47" t="s">
        <v>51</v>
      </c>
      <c r="J18" s="47" t="s">
        <v>55</v>
      </c>
      <c r="K18" s="47" t="s">
        <v>57</v>
      </c>
      <c r="L18" s="47" t="s">
        <v>141</v>
      </c>
    </row>
    <row r="19" spans="2:13" ht="56.25" x14ac:dyDescent="0.25">
      <c r="B19" s="48" t="s">
        <v>92</v>
      </c>
      <c r="C19" s="49" t="s">
        <v>23</v>
      </c>
      <c r="D19" s="49" t="s">
        <v>24</v>
      </c>
      <c r="E19" s="49" t="s">
        <v>25</v>
      </c>
      <c r="F19" s="49" t="s">
        <v>26</v>
      </c>
      <c r="G19" s="49" t="s">
        <v>29</v>
      </c>
      <c r="H19" s="49" t="s">
        <v>27</v>
      </c>
      <c r="I19" s="49" t="s">
        <v>50</v>
      </c>
      <c r="J19" s="49" t="s">
        <v>54</v>
      </c>
      <c r="K19" s="49" t="s">
        <v>56</v>
      </c>
      <c r="L19" s="49" t="s">
        <v>142</v>
      </c>
    </row>
    <row r="20" spans="2:13" s="52" customFormat="1" ht="24" customHeight="1" x14ac:dyDescent="0.25">
      <c r="B20" s="50" t="s">
        <v>94</v>
      </c>
      <c r="C20" s="51">
        <v>4082</v>
      </c>
      <c r="D20" s="51">
        <v>1999</v>
      </c>
      <c r="E20" s="51">
        <v>2268</v>
      </c>
      <c r="F20" s="51">
        <v>868</v>
      </c>
      <c r="G20" s="51">
        <v>1394</v>
      </c>
      <c r="H20" s="51">
        <v>2120</v>
      </c>
      <c r="I20" s="51">
        <v>739</v>
      </c>
      <c r="J20" s="51">
        <v>414</v>
      </c>
      <c r="K20" s="51">
        <v>484</v>
      </c>
      <c r="L20" s="51">
        <v>1196</v>
      </c>
    </row>
    <row r="21" spans="2:13" s="52" customFormat="1" ht="24" customHeight="1" x14ac:dyDescent="0.25">
      <c r="B21" s="50" t="s">
        <v>98</v>
      </c>
      <c r="C21" s="51">
        <v>3415</v>
      </c>
      <c r="D21" s="51">
        <v>1548</v>
      </c>
      <c r="E21" s="51">
        <v>1783</v>
      </c>
      <c r="F21" s="51">
        <v>1471</v>
      </c>
      <c r="G21" s="51">
        <v>1039</v>
      </c>
      <c r="H21" s="51">
        <v>617</v>
      </c>
      <c r="I21" s="51">
        <v>706</v>
      </c>
      <c r="J21" s="51">
        <v>1014</v>
      </c>
      <c r="K21" s="51">
        <v>604</v>
      </c>
      <c r="L21" s="51">
        <v>219</v>
      </c>
    </row>
    <row r="22" spans="2:13" s="52" customFormat="1" ht="24" customHeight="1" x14ac:dyDescent="0.25">
      <c r="B22" s="50" t="s">
        <v>96</v>
      </c>
      <c r="C22" s="51">
        <v>3084</v>
      </c>
      <c r="D22" s="51">
        <v>1353</v>
      </c>
      <c r="E22" s="51">
        <v>1306</v>
      </c>
      <c r="F22" s="51">
        <v>1288</v>
      </c>
      <c r="G22" s="51">
        <v>981</v>
      </c>
      <c r="H22" s="51">
        <v>335</v>
      </c>
      <c r="I22" s="51">
        <v>584</v>
      </c>
      <c r="J22" s="51">
        <v>890</v>
      </c>
      <c r="K22" s="51">
        <v>318</v>
      </c>
      <c r="L22" s="51">
        <v>317</v>
      </c>
    </row>
    <row r="23" spans="2:13" s="52" customFormat="1" ht="24" customHeight="1" x14ac:dyDescent="0.25">
      <c r="B23" s="50" t="s">
        <v>97</v>
      </c>
      <c r="C23" s="51">
        <v>3150</v>
      </c>
      <c r="D23" s="51">
        <v>1372</v>
      </c>
      <c r="E23" s="51">
        <v>1479</v>
      </c>
      <c r="F23" s="51">
        <v>1393</v>
      </c>
      <c r="G23" s="51">
        <v>918</v>
      </c>
      <c r="H23" s="51">
        <v>319</v>
      </c>
      <c r="I23" s="51">
        <v>613</v>
      </c>
      <c r="J23" s="51">
        <v>266</v>
      </c>
      <c r="K23" s="51">
        <v>417</v>
      </c>
      <c r="L23" s="51">
        <v>267</v>
      </c>
    </row>
    <row r="24" spans="2:13" s="52" customFormat="1" ht="24" customHeight="1" x14ac:dyDescent="0.25">
      <c r="B24" s="50" t="s">
        <v>95</v>
      </c>
      <c r="C24" s="51">
        <v>2436</v>
      </c>
      <c r="D24" s="51">
        <v>1143</v>
      </c>
      <c r="E24" s="51">
        <v>144</v>
      </c>
      <c r="F24" s="51">
        <v>1226</v>
      </c>
      <c r="G24" s="51">
        <v>971</v>
      </c>
      <c r="H24" s="51">
        <v>337</v>
      </c>
      <c r="I24" s="51">
        <v>506</v>
      </c>
      <c r="J24" s="51">
        <v>147</v>
      </c>
      <c r="K24" s="51">
        <v>709</v>
      </c>
      <c r="L24" s="51">
        <v>306</v>
      </c>
    </row>
    <row r="25" spans="2:13" s="52" customFormat="1" ht="24" customHeight="1" x14ac:dyDescent="0.25">
      <c r="B25" s="50" t="s">
        <v>93</v>
      </c>
      <c r="C25" s="51">
        <v>1026</v>
      </c>
      <c r="D25" s="51">
        <v>258</v>
      </c>
      <c r="E25" s="51">
        <v>210</v>
      </c>
      <c r="F25" s="51">
        <v>272</v>
      </c>
      <c r="G25" s="51">
        <v>104</v>
      </c>
      <c r="H25" s="51">
        <v>75</v>
      </c>
      <c r="I25" s="51">
        <v>212</v>
      </c>
      <c r="J25" s="51">
        <v>70</v>
      </c>
      <c r="K25" s="51">
        <v>50</v>
      </c>
      <c r="L25" s="51">
        <v>70</v>
      </c>
    </row>
    <row r="26" spans="2:13" ht="36.75" customHeight="1" x14ac:dyDescent="0.25">
      <c r="B26" s="57" t="s">
        <v>38</v>
      </c>
      <c r="C26" s="57">
        <f>SUM(C20:C25)</f>
        <v>17193</v>
      </c>
      <c r="D26" s="57">
        <f t="shared" ref="D26:L26" si="0">SUM(D20:D25)</f>
        <v>7673</v>
      </c>
      <c r="E26" s="57">
        <f t="shared" si="0"/>
        <v>7190</v>
      </c>
      <c r="F26" s="57">
        <f t="shared" si="0"/>
        <v>6518</v>
      </c>
      <c r="G26" s="57">
        <f t="shared" si="0"/>
        <v>5407</v>
      </c>
      <c r="H26" s="57">
        <f t="shared" si="0"/>
        <v>3803</v>
      </c>
      <c r="I26" s="57">
        <f t="shared" si="0"/>
        <v>3360</v>
      </c>
      <c r="J26" s="57">
        <f t="shared" si="0"/>
        <v>2801</v>
      </c>
      <c r="K26" s="57">
        <f t="shared" si="0"/>
        <v>2582</v>
      </c>
      <c r="L26" s="57">
        <f t="shared" si="0"/>
        <v>2375</v>
      </c>
    </row>
    <row r="27" spans="2:13" ht="13.5" customHeight="1" x14ac:dyDescent="0.25"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</row>
    <row r="28" spans="2:13" ht="7.5" customHeight="1" x14ac:dyDescent="0.25"/>
    <row r="29" spans="2:13" ht="42" customHeight="1" x14ac:dyDescent="0.25">
      <c r="B29" s="65" t="s">
        <v>104</v>
      </c>
      <c r="C29" s="66"/>
      <c r="D29" s="66"/>
      <c r="E29" s="66"/>
      <c r="F29" s="66"/>
      <c r="G29" s="66"/>
      <c r="H29" s="66"/>
      <c r="I29" s="66"/>
      <c r="J29" s="66"/>
      <c r="K29" s="66"/>
      <c r="L29" s="67"/>
    </row>
    <row r="30" spans="2:13" ht="27" customHeight="1" x14ac:dyDescent="0.25">
      <c r="B30" s="46" t="s">
        <v>114</v>
      </c>
      <c r="C30" s="47" t="s">
        <v>72</v>
      </c>
      <c r="D30" s="47" t="s">
        <v>73</v>
      </c>
      <c r="E30" s="47" t="s">
        <v>100</v>
      </c>
      <c r="F30" s="47" t="s">
        <v>76</v>
      </c>
      <c r="G30" s="47" t="s">
        <v>78</v>
      </c>
      <c r="H30" s="47" t="s">
        <v>80</v>
      </c>
      <c r="I30" s="47" t="s">
        <v>82</v>
      </c>
      <c r="J30" s="47" t="s">
        <v>84</v>
      </c>
      <c r="K30" s="47" t="s">
        <v>74</v>
      </c>
      <c r="L30" s="47" t="s">
        <v>143</v>
      </c>
    </row>
    <row r="31" spans="2:13" ht="42" customHeight="1" x14ac:dyDescent="0.25">
      <c r="B31" s="48" t="s">
        <v>41</v>
      </c>
      <c r="C31" s="49" t="s">
        <v>71</v>
      </c>
      <c r="D31" s="49" t="s">
        <v>28</v>
      </c>
      <c r="E31" s="49" t="s">
        <v>99</v>
      </c>
      <c r="F31" s="49" t="s">
        <v>75</v>
      </c>
      <c r="G31" s="49" t="s">
        <v>77</v>
      </c>
      <c r="H31" s="49" t="s">
        <v>79</v>
      </c>
      <c r="I31" s="49" t="s">
        <v>81</v>
      </c>
      <c r="J31" s="49" t="s">
        <v>83</v>
      </c>
      <c r="K31" s="49" t="s">
        <v>22</v>
      </c>
      <c r="L31" s="49" t="s">
        <v>144</v>
      </c>
    </row>
    <row r="32" spans="2:13" s="52" customFormat="1" ht="24" customHeight="1" x14ac:dyDescent="0.25">
      <c r="B32" s="50" t="s">
        <v>98</v>
      </c>
      <c r="C32" s="51">
        <v>1375</v>
      </c>
      <c r="D32" s="51">
        <v>1856</v>
      </c>
      <c r="E32" s="51">
        <v>2656</v>
      </c>
      <c r="F32" s="51">
        <v>154</v>
      </c>
      <c r="G32" s="51">
        <v>38</v>
      </c>
      <c r="H32" s="51">
        <v>0</v>
      </c>
      <c r="I32" s="51">
        <v>4</v>
      </c>
      <c r="J32" s="51">
        <v>50</v>
      </c>
      <c r="K32" s="51">
        <v>0</v>
      </c>
      <c r="L32" s="51">
        <v>22</v>
      </c>
      <c r="M32" s="56"/>
    </row>
    <row r="33" spans="2:13" s="52" customFormat="1" ht="24" customHeight="1" x14ac:dyDescent="0.25">
      <c r="B33" s="50" t="s">
        <v>94</v>
      </c>
      <c r="C33" s="51">
        <v>4372</v>
      </c>
      <c r="D33" s="51">
        <v>10</v>
      </c>
      <c r="E33" s="51">
        <v>1</v>
      </c>
      <c r="F33" s="51">
        <v>119</v>
      </c>
      <c r="G33" s="51">
        <v>55</v>
      </c>
      <c r="H33" s="51">
        <v>872</v>
      </c>
      <c r="I33" s="51">
        <v>1</v>
      </c>
      <c r="J33" s="51">
        <v>21</v>
      </c>
      <c r="K33" s="51">
        <v>0</v>
      </c>
      <c r="L33" s="51">
        <v>330</v>
      </c>
      <c r="M33" s="56"/>
    </row>
    <row r="34" spans="2:13" s="52" customFormat="1" ht="24" customHeight="1" x14ac:dyDescent="0.25">
      <c r="B34" s="50" t="s">
        <v>95</v>
      </c>
      <c r="C34" s="51">
        <v>1907</v>
      </c>
      <c r="D34" s="51">
        <v>5</v>
      </c>
      <c r="E34" s="51">
        <v>2</v>
      </c>
      <c r="F34" s="51">
        <v>64</v>
      </c>
      <c r="G34" s="51">
        <v>831</v>
      </c>
      <c r="H34" s="51">
        <v>14</v>
      </c>
      <c r="I34" s="51">
        <v>14</v>
      </c>
      <c r="J34" s="51">
        <v>52</v>
      </c>
      <c r="K34" s="51">
        <v>0</v>
      </c>
      <c r="L34" s="51">
        <v>4</v>
      </c>
      <c r="M34" s="56"/>
    </row>
    <row r="35" spans="2:13" s="52" customFormat="1" ht="24" customHeight="1" x14ac:dyDescent="0.25">
      <c r="B35" s="50" t="s">
        <v>135</v>
      </c>
      <c r="C35" s="51">
        <v>2427</v>
      </c>
      <c r="D35" s="51">
        <v>2</v>
      </c>
      <c r="E35" s="51">
        <v>1</v>
      </c>
      <c r="F35" s="51">
        <v>11</v>
      </c>
      <c r="G35" s="51">
        <v>22</v>
      </c>
      <c r="H35" s="51">
        <v>1</v>
      </c>
      <c r="I35" s="51">
        <v>0</v>
      </c>
      <c r="J35" s="51">
        <v>0</v>
      </c>
      <c r="K35" s="51">
        <v>0</v>
      </c>
      <c r="L35" s="51">
        <v>0</v>
      </c>
      <c r="M35" s="56"/>
    </row>
    <row r="36" spans="2:13" s="52" customFormat="1" ht="24" customHeight="1" x14ac:dyDescent="0.25">
      <c r="B36" s="50" t="s">
        <v>96</v>
      </c>
      <c r="C36" s="51">
        <v>2170</v>
      </c>
      <c r="D36" s="51">
        <v>2</v>
      </c>
      <c r="E36" s="51">
        <v>0</v>
      </c>
      <c r="F36" s="51">
        <v>208</v>
      </c>
      <c r="G36" s="51">
        <v>43</v>
      </c>
      <c r="H36" s="51">
        <v>2</v>
      </c>
      <c r="I36" s="51">
        <v>0</v>
      </c>
      <c r="J36" s="51">
        <v>0</v>
      </c>
      <c r="K36" s="51">
        <v>0</v>
      </c>
      <c r="L36" s="51">
        <v>3</v>
      </c>
      <c r="M36" s="56"/>
    </row>
    <row r="37" spans="2:13" s="52" customFormat="1" ht="24" customHeight="1" x14ac:dyDescent="0.25">
      <c r="B37" s="50" t="s">
        <v>145</v>
      </c>
      <c r="C37" s="51">
        <v>2338</v>
      </c>
      <c r="D37" s="51">
        <v>13</v>
      </c>
      <c r="E37" s="51">
        <v>49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6"/>
    </row>
    <row r="38" spans="2:13" s="52" customFormat="1" ht="24" customHeight="1" x14ac:dyDescent="0.25">
      <c r="B38" s="50" t="s">
        <v>146</v>
      </c>
      <c r="C38" s="51">
        <v>2124</v>
      </c>
      <c r="D38" s="51">
        <v>50</v>
      </c>
      <c r="E38" s="51">
        <v>12</v>
      </c>
      <c r="F38" s="51">
        <v>1</v>
      </c>
      <c r="G38" s="51">
        <v>13</v>
      </c>
      <c r="H38" s="51">
        <v>0</v>
      </c>
      <c r="I38" s="51">
        <v>34</v>
      </c>
      <c r="J38" s="51">
        <v>0</v>
      </c>
      <c r="K38" s="51">
        <v>109</v>
      </c>
      <c r="L38" s="51">
        <v>8</v>
      </c>
      <c r="M38" s="56"/>
    </row>
    <row r="39" spans="2:13" s="52" customFormat="1" ht="24" customHeight="1" x14ac:dyDescent="0.25">
      <c r="B39" s="50" t="s">
        <v>136</v>
      </c>
      <c r="C39" s="51">
        <v>2144</v>
      </c>
      <c r="D39" s="51">
        <v>12</v>
      </c>
      <c r="E39" s="51">
        <v>160</v>
      </c>
      <c r="F39" s="51">
        <v>12</v>
      </c>
      <c r="G39" s="51">
        <v>0</v>
      </c>
      <c r="H39" s="51">
        <v>0</v>
      </c>
      <c r="I39" s="51">
        <v>0</v>
      </c>
      <c r="J39" s="51">
        <v>1</v>
      </c>
      <c r="K39" s="51">
        <v>0</v>
      </c>
      <c r="L39" s="51">
        <v>1</v>
      </c>
      <c r="M39" s="56"/>
    </row>
    <row r="40" spans="2:13" s="52" customFormat="1" ht="24" customHeight="1" x14ac:dyDescent="0.25">
      <c r="B40" s="50" t="s">
        <v>147</v>
      </c>
      <c r="C40" s="51">
        <v>752</v>
      </c>
      <c r="D40" s="51">
        <v>1057</v>
      </c>
      <c r="E40" s="51">
        <v>29</v>
      </c>
      <c r="F40" s="51">
        <v>21</v>
      </c>
      <c r="G40" s="51">
        <v>0</v>
      </c>
      <c r="H40" s="51">
        <v>0</v>
      </c>
      <c r="I40" s="51">
        <v>51</v>
      </c>
      <c r="J40" s="51">
        <v>0</v>
      </c>
      <c r="K40" s="51">
        <v>67</v>
      </c>
      <c r="L40" s="51">
        <v>0</v>
      </c>
      <c r="M40" s="56"/>
    </row>
    <row r="41" spans="2:13" s="52" customFormat="1" ht="24" customHeight="1" x14ac:dyDescent="0.25">
      <c r="B41" s="50" t="s">
        <v>148</v>
      </c>
      <c r="C41" s="51">
        <v>1811</v>
      </c>
      <c r="D41" s="51">
        <v>12</v>
      </c>
      <c r="E41" s="51">
        <v>1</v>
      </c>
      <c r="F41" s="51">
        <v>0</v>
      </c>
      <c r="G41" s="51">
        <v>0</v>
      </c>
      <c r="H41" s="51">
        <v>19</v>
      </c>
      <c r="I41" s="51">
        <v>0</v>
      </c>
      <c r="J41" s="51">
        <v>0</v>
      </c>
      <c r="K41" s="51">
        <v>0</v>
      </c>
      <c r="L41" s="51">
        <v>0</v>
      </c>
      <c r="M41" s="56"/>
    </row>
    <row r="42" spans="2:13" ht="26.25" customHeight="1" x14ac:dyDescent="0.25">
      <c r="B42" s="57" t="s">
        <v>38</v>
      </c>
      <c r="C42" s="57">
        <f>SUM(C32:C41)</f>
        <v>21420</v>
      </c>
      <c r="D42" s="57">
        <f t="shared" ref="D42" si="1">SUM(D32:D41)</f>
        <v>3019</v>
      </c>
      <c r="E42" s="57">
        <f t="shared" ref="E42" si="2">SUM(E32:E41)</f>
        <v>2911</v>
      </c>
      <c r="F42" s="57">
        <f t="shared" ref="F42" si="3">SUM(F32:F41)</f>
        <v>590</v>
      </c>
      <c r="G42" s="57">
        <f t="shared" ref="G42" si="4">SUM(G32:G41)</f>
        <v>1002</v>
      </c>
      <c r="H42" s="57">
        <f t="shared" ref="H42" si="5">SUM(H32:H41)</f>
        <v>908</v>
      </c>
      <c r="I42" s="57">
        <f t="shared" ref="I42" si="6">SUM(I32:I41)</f>
        <v>104</v>
      </c>
      <c r="J42" s="57">
        <f t="shared" ref="J42" si="7">SUM(J32:J41)</f>
        <v>124</v>
      </c>
      <c r="K42" s="57">
        <f t="shared" ref="K42" si="8">SUM(K32:K41)</f>
        <v>176</v>
      </c>
      <c r="L42" s="57">
        <f t="shared" ref="L42" si="9">SUM(L32:L41)</f>
        <v>368</v>
      </c>
    </row>
    <row r="43" spans="2:13" ht="6.75" customHeight="1" x14ac:dyDescent="0.25"/>
    <row r="44" spans="2:13" ht="9.75" customHeight="1" x14ac:dyDescent="0.25"/>
    <row r="45" spans="2:13" ht="42" customHeight="1" x14ac:dyDescent="0.25">
      <c r="B45" s="65" t="s">
        <v>105</v>
      </c>
      <c r="C45" s="66"/>
      <c r="D45" s="66"/>
      <c r="E45" s="66"/>
      <c r="F45" s="66"/>
      <c r="G45" s="66"/>
      <c r="H45" s="66"/>
      <c r="I45" s="66"/>
      <c r="J45" s="66"/>
      <c r="K45" s="66"/>
      <c r="L45" s="67"/>
    </row>
    <row r="46" spans="2:13" ht="24" customHeight="1" x14ac:dyDescent="0.25">
      <c r="B46" s="46" t="s">
        <v>114</v>
      </c>
      <c r="C46" s="47" t="s">
        <v>46</v>
      </c>
      <c r="D46" s="47" t="s">
        <v>45</v>
      </c>
      <c r="E46" s="47" t="s">
        <v>44</v>
      </c>
      <c r="F46" s="47" t="s">
        <v>87</v>
      </c>
      <c r="G46" s="47" t="s">
        <v>101</v>
      </c>
      <c r="H46" s="47" t="s">
        <v>85</v>
      </c>
      <c r="I46" s="47" t="s">
        <v>55</v>
      </c>
      <c r="J46" s="47" t="s">
        <v>89</v>
      </c>
      <c r="K46" s="47" t="s">
        <v>91</v>
      </c>
      <c r="L46" s="47" t="s">
        <v>115</v>
      </c>
    </row>
    <row r="47" spans="2:13" ht="60" customHeight="1" x14ac:dyDescent="0.25">
      <c r="B47" s="48" t="s">
        <v>92</v>
      </c>
      <c r="C47" s="49" t="s">
        <v>26</v>
      </c>
      <c r="D47" s="49" t="s">
        <v>24</v>
      </c>
      <c r="E47" s="49" t="s">
        <v>23</v>
      </c>
      <c r="F47" s="49" t="s">
        <v>86</v>
      </c>
      <c r="G47" s="49" t="s">
        <v>102</v>
      </c>
      <c r="H47" s="49" t="s">
        <v>61</v>
      </c>
      <c r="I47" s="49" t="s">
        <v>54</v>
      </c>
      <c r="J47" s="49" t="s">
        <v>88</v>
      </c>
      <c r="K47" s="49" t="s">
        <v>90</v>
      </c>
      <c r="L47" s="49" t="s">
        <v>116</v>
      </c>
    </row>
    <row r="48" spans="2:13" s="52" customFormat="1" ht="24" customHeight="1" x14ac:dyDescent="0.25">
      <c r="B48" s="50" t="s">
        <v>98</v>
      </c>
      <c r="C48" s="51">
        <v>206</v>
      </c>
      <c r="D48" s="51">
        <v>103</v>
      </c>
      <c r="E48" s="51">
        <v>61</v>
      </c>
      <c r="F48" s="51">
        <v>52</v>
      </c>
      <c r="G48" s="51">
        <v>39</v>
      </c>
      <c r="H48" s="51">
        <v>43</v>
      </c>
      <c r="I48" s="51">
        <v>75</v>
      </c>
      <c r="J48" s="51">
        <v>79</v>
      </c>
      <c r="K48" s="51">
        <v>47</v>
      </c>
      <c r="L48" s="51">
        <v>55</v>
      </c>
      <c r="M48"/>
    </row>
    <row r="49" spans="2:13" s="52" customFormat="1" ht="24" customHeight="1" x14ac:dyDescent="0.25">
      <c r="B49" s="50" t="s">
        <v>97</v>
      </c>
      <c r="C49" s="51">
        <v>273</v>
      </c>
      <c r="D49" s="51">
        <v>79</v>
      </c>
      <c r="E49" s="51">
        <v>34</v>
      </c>
      <c r="F49" s="51">
        <v>62</v>
      </c>
      <c r="G49" s="51">
        <v>75</v>
      </c>
      <c r="H49" s="51">
        <v>71</v>
      </c>
      <c r="I49" s="51">
        <v>17</v>
      </c>
      <c r="J49" s="51">
        <v>19</v>
      </c>
      <c r="K49" s="51">
        <v>52</v>
      </c>
      <c r="L49" s="51">
        <v>17</v>
      </c>
      <c r="M49"/>
    </row>
    <row r="50" spans="2:13" s="52" customFormat="1" ht="24" customHeight="1" x14ac:dyDescent="0.25">
      <c r="B50" s="50" t="s">
        <v>95</v>
      </c>
      <c r="C50" s="51">
        <v>180</v>
      </c>
      <c r="D50" s="51">
        <v>46</v>
      </c>
      <c r="E50" s="51">
        <v>38</v>
      </c>
      <c r="F50" s="51">
        <v>75</v>
      </c>
      <c r="G50" s="51">
        <v>9</v>
      </c>
      <c r="H50" s="51">
        <v>35</v>
      </c>
      <c r="I50" s="51">
        <v>16</v>
      </c>
      <c r="J50" s="51">
        <v>21</v>
      </c>
      <c r="K50" s="51">
        <v>21</v>
      </c>
      <c r="L50" s="51">
        <v>22</v>
      </c>
      <c r="M50" s="56"/>
    </row>
    <row r="51" spans="2:13" s="52" customFormat="1" ht="24" customHeight="1" x14ac:dyDescent="0.25">
      <c r="B51" s="50" t="s">
        <v>93</v>
      </c>
      <c r="C51" s="51">
        <v>56</v>
      </c>
      <c r="D51" s="51">
        <v>8</v>
      </c>
      <c r="E51" s="51">
        <v>47</v>
      </c>
      <c r="F51" s="51">
        <v>11</v>
      </c>
      <c r="G51" s="51">
        <v>19</v>
      </c>
      <c r="H51" s="51">
        <v>2</v>
      </c>
      <c r="I51" s="51">
        <v>9</v>
      </c>
      <c r="J51" s="51">
        <v>0</v>
      </c>
      <c r="K51" s="51">
        <v>0</v>
      </c>
      <c r="L51" s="51">
        <v>1</v>
      </c>
      <c r="M51" s="56"/>
    </row>
    <row r="52" spans="2:13" s="52" customFormat="1" ht="24" customHeight="1" x14ac:dyDescent="0.25">
      <c r="B52" s="50" t="s">
        <v>94</v>
      </c>
      <c r="C52" s="51">
        <v>27</v>
      </c>
      <c r="D52" s="51">
        <v>10</v>
      </c>
      <c r="E52" s="51">
        <v>41</v>
      </c>
      <c r="F52" s="51">
        <v>16</v>
      </c>
      <c r="G52" s="51">
        <v>16</v>
      </c>
      <c r="H52" s="51">
        <v>3</v>
      </c>
      <c r="I52" s="51">
        <v>11</v>
      </c>
      <c r="J52" s="51">
        <v>7</v>
      </c>
      <c r="K52" s="51">
        <v>2</v>
      </c>
      <c r="L52" s="51">
        <v>0</v>
      </c>
      <c r="M52" s="56"/>
    </row>
    <row r="53" spans="2:13" s="52" customFormat="1" ht="24" customHeight="1" x14ac:dyDescent="0.25">
      <c r="B53" s="50" t="s">
        <v>96</v>
      </c>
      <c r="C53" s="51">
        <v>0</v>
      </c>
      <c r="D53" s="51">
        <v>0</v>
      </c>
      <c r="E53" s="51">
        <v>0</v>
      </c>
      <c r="F53" s="51">
        <v>0</v>
      </c>
      <c r="G53" s="51">
        <v>1</v>
      </c>
      <c r="H53" s="51">
        <v>0</v>
      </c>
      <c r="I53" s="51">
        <v>0</v>
      </c>
      <c r="J53" s="51">
        <v>0</v>
      </c>
      <c r="K53" s="51">
        <v>0</v>
      </c>
      <c r="L53" s="51">
        <v>0</v>
      </c>
      <c r="M53" s="56"/>
    </row>
    <row r="54" spans="2:13" ht="23.25" customHeight="1" x14ac:dyDescent="0.25">
      <c r="B54" s="57" t="s">
        <v>38</v>
      </c>
      <c r="C54" s="57">
        <f>SUM(C48:C53)</f>
        <v>742</v>
      </c>
      <c r="D54" s="57">
        <f t="shared" ref="D54:L54" si="10">SUM(D48:D53)</f>
        <v>246</v>
      </c>
      <c r="E54" s="57">
        <f t="shared" si="10"/>
        <v>221</v>
      </c>
      <c r="F54" s="57">
        <f t="shared" si="10"/>
        <v>216</v>
      </c>
      <c r="G54" s="57">
        <f t="shared" si="10"/>
        <v>159</v>
      </c>
      <c r="H54" s="57">
        <f t="shared" si="10"/>
        <v>154</v>
      </c>
      <c r="I54" s="57">
        <f t="shared" si="10"/>
        <v>128</v>
      </c>
      <c r="J54" s="57">
        <f t="shared" si="10"/>
        <v>126</v>
      </c>
      <c r="K54" s="57">
        <f t="shared" si="10"/>
        <v>122</v>
      </c>
      <c r="L54" s="57">
        <f t="shared" si="10"/>
        <v>95</v>
      </c>
    </row>
    <row r="55" spans="2:13" ht="8.25" customHeight="1" x14ac:dyDescent="0.25"/>
  </sheetData>
  <sortState ref="B48:M53">
    <sortCondition descending="1" ref="M48:M53"/>
  </sortState>
  <mergeCells count="4">
    <mergeCell ref="B2:L2"/>
    <mergeCell ref="B17:L17"/>
    <mergeCell ref="B29:L29"/>
    <mergeCell ref="B45:L45"/>
  </mergeCells>
  <pageMargins left="0.39370078740157483" right="0" top="0.19685039370078741" bottom="0.19685039370078741" header="0.31496062992125984" footer="0.31496062992125984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27"/>
  <sheetViews>
    <sheetView tabSelected="1" workbookViewId="0">
      <selection activeCell="B6" sqref="B6"/>
    </sheetView>
  </sheetViews>
  <sheetFormatPr baseColWidth="10" defaultColWidth="3.7109375" defaultRowHeight="12.75" x14ac:dyDescent="0.2"/>
  <cols>
    <col min="1" max="1" width="0.5703125" style="12" customWidth="1"/>
    <col min="2" max="2" width="4.42578125" style="12" customWidth="1"/>
    <col min="3" max="3" width="39.28515625" style="12" customWidth="1"/>
    <col min="4" max="4" width="5.7109375" style="12" customWidth="1"/>
    <col min="5" max="12" width="6.140625" style="12" bestFit="1" customWidth="1"/>
    <col min="13" max="13" width="7.140625" style="12" bestFit="1" customWidth="1"/>
    <col min="14" max="14" width="6.140625" style="12" bestFit="1" customWidth="1"/>
    <col min="15" max="15" width="8" style="12" customWidth="1"/>
    <col min="16" max="16" width="6.140625" style="12" bestFit="1" customWidth="1"/>
    <col min="17" max="17" width="8" style="12" customWidth="1"/>
    <col min="18" max="18" width="7.5703125" style="12" customWidth="1"/>
    <col min="19" max="19" width="7.7109375" style="12" customWidth="1"/>
    <col min="20" max="20" width="2" style="12" customWidth="1"/>
    <col min="21" max="255" width="11.42578125" style="12" customWidth="1"/>
    <col min="256" max="16384" width="3.7109375" style="12"/>
  </cols>
  <sheetData>
    <row r="1" spans="2:22" ht="6" customHeight="1" x14ac:dyDescent="0.2"/>
    <row r="2" spans="2:22" ht="35.25" customHeight="1" x14ac:dyDescent="0.2">
      <c r="B2" s="68" t="s">
        <v>106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</row>
    <row r="3" spans="2:22" ht="18.75" customHeight="1" thickBot="1" x14ac:dyDescent="0.25"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</row>
    <row r="4" spans="2:22" ht="21" customHeight="1" x14ac:dyDescent="0.2">
      <c r="B4" s="70" t="s">
        <v>62</v>
      </c>
      <c r="C4" s="71"/>
      <c r="D4" s="72"/>
      <c r="E4" s="73" t="s">
        <v>31</v>
      </c>
      <c r="F4" s="73"/>
      <c r="G4" s="73" t="s">
        <v>32</v>
      </c>
      <c r="H4" s="73"/>
      <c r="I4" s="73" t="s">
        <v>33</v>
      </c>
      <c r="J4" s="73"/>
      <c r="K4" s="73" t="s">
        <v>34</v>
      </c>
      <c r="L4" s="73"/>
      <c r="M4" s="73" t="s">
        <v>35</v>
      </c>
      <c r="N4" s="73"/>
      <c r="O4" s="73" t="s">
        <v>36</v>
      </c>
      <c r="P4" s="73"/>
      <c r="Q4" s="73" t="s">
        <v>37</v>
      </c>
      <c r="R4" s="73"/>
      <c r="S4" s="74" t="s">
        <v>38</v>
      </c>
    </row>
    <row r="5" spans="2:22" ht="22.5" customHeight="1" thickBot="1" x14ac:dyDescent="0.25">
      <c r="B5" s="14" t="s">
        <v>39</v>
      </c>
      <c r="C5" s="15" t="s">
        <v>40</v>
      </c>
      <c r="D5" s="16" t="s">
        <v>41</v>
      </c>
      <c r="E5" s="16" t="s">
        <v>42</v>
      </c>
      <c r="F5" s="16" t="s">
        <v>43</v>
      </c>
      <c r="G5" s="16" t="s">
        <v>42</v>
      </c>
      <c r="H5" s="16" t="s">
        <v>43</v>
      </c>
      <c r="I5" s="16" t="s">
        <v>42</v>
      </c>
      <c r="J5" s="16" t="s">
        <v>43</v>
      </c>
      <c r="K5" s="16" t="s">
        <v>42</v>
      </c>
      <c r="L5" s="16" t="s">
        <v>43</v>
      </c>
      <c r="M5" s="16" t="s">
        <v>42</v>
      </c>
      <c r="N5" s="16" t="s">
        <v>43</v>
      </c>
      <c r="O5" s="16" t="s">
        <v>42</v>
      </c>
      <c r="P5" s="16" t="s">
        <v>43</v>
      </c>
      <c r="Q5" s="16" t="s">
        <v>42</v>
      </c>
      <c r="R5" s="16" t="s">
        <v>43</v>
      </c>
      <c r="S5" s="75"/>
    </row>
    <row r="6" spans="2:22" ht="21.75" customHeight="1" x14ac:dyDescent="0.2">
      <c r="B6" s="17">
        <v>1</v>
      </c>
      <c r="C6" s="18" t="s">
        <v>56</v>
      </c>
      <c r="D6" s="19" t="s">
        <v>57</v>
      </c>
      <c r="E6" s="20">
        <v>0</v>
      </c>
      <c r="F6" s="20">
        <v>0</v>
      </c>
      <c r="G6" s="20">
        <v>0</v>
      </c>
      <c r="H6" s="20">
        <v>0</v>
      </c>
      <c r="I6" s="20">
        <v>0</v>
      </c>
      <c r="J6" s="20">
        <v>0</v>
      </c>
      <c r="K6" s="20">
        <v>928</v>
      </c>
      <c r="L6" s="20">
        <v>399</v>
      </c>
      <c r="M6" s="20">
        <v>3970</v>
      </c>
      <c r="N6" s="20">
        <v>1388</v>
      </c>
      <c r="O6" s="20">
        <v>9061</v>
      </c>
      <c r="P6" s="20">
        <v>4606</v>
      </c>
      <c r="Q6" s="21">
        <f>E6+G6+I6+K6+M6+O6</f>
        <v>13959</v>
      </c>
      <c r="R6" s="21">
        <f>F6+H6+J6+L6+N6+P6</f>
        <v>6393</v>
      </c>
      <c r="S6" s="22">
        <f>Q6+R6</f>
        <v>20352</v>
      </c>
      <c r="U6" s="63"/>
    </row>
    <row r="7" spans="2:22" ht="21.75" customHeight="1" x14ac:dyDescent="0.2">
      <c r="B7" s="23">
        <v>2</v>
      </c>
      <c r="C7" s="24" t="s">
        <v>26</v>
      </c>
      <c r="D7" s="25" t="s">
        <v>46</v>
      </c>
      <c r="E7" s="26">
        <v>59</v>
      </c>
      <c r="F7" s="26">
        <v>47</v>
      </c>
      <c r="G7" s="26">
        <v>363</v>
      </c>
      <c r="H7" s="26">
        <v>174</v>
      </c>
      <c r="I7" s="26">
        <v>843</v>
      </c>
      <c r="J7" s="26">
        <v>363</v>
      </c>
      <c r="K7" s="26">
        <v>3899</v>
      </c>
      <c r="L7" s="26">
        <v>810</v>
      </c>
      <c r="M7" s="26">
        <v>2351</v>
      </c>
      <c r="N7" s="26">
        <v>606</v>
      </c>
      <c r="O7" s="26">
        <v>2820</v>
      </c>
      <c r="P7" s="26">
        <v>1222</v>
      </c>
      <c r="Q7" s="26">
        <f>E7+G7+I7+K7+M7+O7</f>
        <v>10335</v>
      </c>
      <c r="R7" s="26">
        <f>F7+H7+J7+L7+N7+P7</f>
        <v>3222</v>
      </c>
      <c r="S7" s="27">
        <f>Q7+R7</f>
        <v>13557</v>
      </c>
      <c r="U7" s="63"/>
    </row>
    <row r="8" spans="2:22" ht="21.75" customHeight="1" x14ac:dyDescent="0.2">
      <c r="B8" s="23">
        <v>3</v>
      </c>
      <c r="C8" s="24" t="s">
        <v>63</v>
      </c>
      <c r="D8" s="25" t="s">
        <v>64</v>
      </c>
      <c r="E8" s="26">
        <v>99</v>
      </c>
      <c r="F8" s="26">
        <v>100</v>
      </c>
      <c r="G8" s="26">
        <v>1183</v>
      </c>
      <c r="H8" s="26">
        <v>1296</v>
      </c>
      <c r="I8" s="26">
        <v>2353</v>
      </c>
      <c r="J8" s="26">
        <v>2357</v>
      </c>
      <c r="K8" s="26">
        <v>2052</v>
      </c>
      <c r="L8" s="26">
        <v>1136</v>
      </c>
      <c r="M8" s="26">
        <v>848</v>
      </c>
      <c r="N8" s="26">
        <v>365</v>
      </c>
      <c r="O8" s="26">
        <v>874</v>
      </c>
      <c r="P8" s="26">
        <v>529</v>
      </c>
      <c r="Q8" s="26">
        <f>E8+G8+I8+K8+M8+O8</f>
        <v>7409</v>
      </c>
      <c r="R8" s="26">
        <f t="shared" ref="R8:R25" si="0">F8+H8+J8+L8+N8+P8</f>
        <v>5783</v>
      </c>
      <c r="S8" s="27">
        <f t="shared" ref="S8:S25" si="1">Q8+R8</f>
        <v>13192</v>
      </c>
      <c r="U8" s="63"/>
      <c r="V8" s="64"/>
    </row>
    <row r="9" spans="2:22" ht="21.75" customHeight="1" x14ac:dyDescent="0.2">
      <c r="B9" s="23">
        <v>4</v>
      </c>
      <c r="C9" s="24" t="s">
        <v>29</v>
      </c>
      <c r="D9" s="25" t="s">
        <v>48</v>
      </c>
      <c r="E9" s="26">
        <v>31</v>
      </c>
      <c r="F9" s="26">
        <v>37</v>
      </c>
      <c r="G9" s="26">
        <v>128</v>
      </c>
      <c r="H9" s="26">
        <v>128</v>
      </c>
      <c r="I9" s="26">
        <v>729</v>
      </c>
      <c r="J9" s="26">
        <v>603</v>
      </c>
      <c r="K9" s="26">
        <v>3689</v>
      </c>
      <c r="L9" s="26">
        <v>964</v>
      </c>
      <c r="M9" s="26">
        <v>1957</v>
      </c>
      <c r="N9" s="26">
        <v>514</v>
      </c>
      <c r="O9" s="26">
        <v>1704</v>
      </c>
      <c r="P9" s="26">
        <v>872</v>
      </c>
      <c r="Q9" s="26">
        <f t="shared" ref="Q9:Q25" si="2">E9+G9+I9+K9+M9+O9</f>
        <v>8238</v>
      </c>
      <c r="R9" s="26">
        <f t="shared" si="0"/>
        <v>3118</v>
      </c>
      <c r="S9" s="27">
        <f t="shared" si="1"/>
        <v>11356</v>
      </c>
    </row>
    <row r="10" spans="2:22" ht="21.75" customHeight="1" x14ac:dyDescent="0.2">
      <c r="B10" s="23">
        <v>5</v>
      </c>
      <c r="C10" s="24" t="s">
        <v>65</v>
      </c>
      <c r="D10" s="25" t="s">
        <v>66</v>
      </c>
      <c r="E10" s="26">
        <v>26</v>
      </c>
      <c r="F10" s="26">
        <v>23</v>
      </c>
      <c r="G10" s="26">
        <v>84</v>
      </c>
      <c r="H10" s="26">
        <v>91</v>
      </c>
      <c r="I10" s="26">
        <v>271</v>
      </c>
      <c r="J10" s="26">
        <v>333</v>
      </c>
      <c r="K10" s="26">
        <v>1509</v>
      </c>
      <c r="L10" s="26">
        <v>681</v>
      </c>
      <c r="M10" s="26">
        <v>1977</v>
      </c>
      <c r="N10" s="26">
        <v>693</v>
      </c>
      <c r="O10" s="26">
        <v>2421</v>
      </c>
      <c r="P10" s="26">
        <v>1222</v>
      </c>
      <c r="Q10" s="26">
        <f t="shared" si="2"/>
        <v>6288</v>
      </c>
      <c r="R10" s="26">
        <f t="shared" si="0"/>
        <v>3043</v>
      </c>
      <c r="S10" s="27">
        <f t="shared" si="1"/>
        <v>9331</v>
      </c>
    </row>
    <row r="11" spans="2:22" ht="21.75" customHeight="1" x14ac:dyDescent="0.2">
      <c r="B11" s="23">
        <v>6</v>
      </c>
      <c r="C11" s="24" t="s">
        <v>27</v>
      </c>
      <c r="D11" s="25" t="s">
        <v>49</v>
      </c>
      <c r="E11" s="26">
        <v>359</v>
      </c>
      <c r="F11" s="26">
        <v>366</v>
      </c>
      <c r="G11" s="26">
        <v>634</v>
      </c>
      <c r="H11" s="26">
        <v>734</v>
      </c>
      <c r="I11" s="26">
        <v>791</v>
      </c>
      <c r="J11" s="26">
        <v>836</v>
      </c>
      <c r="K11" s="26">
        <v>1217</v>
      </c>
      <c r="L11" s="26">
        <v>480</v>
      </c>
      <c r="M11" s="26">
        <v>852</v>
      </c>
      <c r="N11" s="26">
        <v>259</v>
      </c>
      <c r="O11" s="26">
        <v>884</v>
      </c>
      <c r="P11" s="26">
        <v>464</v>
      </c>
      <c r="Q11" s="26">
        <f t="shared" si="2"/>
        <v>4737</v>
      </c>
      <c r="R11" s="26">
        <f t="shared" si="0"/>
        <v>3139</v>
      </c>
      <c r="S11" s="27">
        <f t="shared" si="1"/>
        <v>7876</v>
      </c>
    </row>
    <row r="12" spans="2:22" ht="21.75" customHeight="1" x14ac:dyDescent="0.2">
      <c r="B12" s="23">
        <v>7</v>
      </c>
      <c r="C12" s="24" t="s">
        <v>58</v>
      </c>
      <c r="D12" s="25" t="s">
        <v>59</v>
      </c>
      <c r="E12" s="26">
        <v>6</v>
      </c>
      <c r="F12" s="26">
        <v>11</v>
      </c>
      <c r="G12" s="26">
        <v>19</v>
      </c>
      <c r="H12" s="26">
        <v>14</v>
      </c>
      <c r="I12" s="26">
        <v>94</v>
      </c>
      <c r="J12" s="26">
        <v>126</v>
      </c>
      <c r="K12" s="26">
        <v>1676</v>
      </c>
      <c r="L12" s="26">
        <v>743</v>
      </c>
      <c r="M12" s="26">
        <v>1656</v>
      </c>
      <c r="N12" s="26">
        <v>599</v>
      </c>
      <c r="O12" s="26">
        <v>1634</v>
      </c>
      <c r="P12" s="26">
        <v>1031</v>
      </c>
      <c r="Q12" s="26">
        <f t="shared" si="2"/>
        <v>5085</v>
      </c>
      <c r="R12" s="26">
        <f t="shared" si="0"/>
        <v>2524</v>
      </c>
      <c r="S12" s="27">
        <f t="shared" si="1"/>
        <v>7609</v>
      </c>
    </row>
    <row r="13" spans="2:22" ht="21.75" customHeight="1" x14ac:dyDescent="0.2">
      <c r="B13" s="23">
        <v>8</v>
      </c>
      <c r="C13" s="24" t="s">
        <v>67</v>
      </c>
      <c r="D13" s="25" t="s">
        <v>68</v>
      </c>
      <c r="E13" s="26">
        <v>3</v>
      </c>
      <c r="F13" s="26">
        <v>2</v>
      </c>
      <c r="G13" s="26">
        <v>6</v>
      </c>
      <c r="H13" s="26">
        <v>4</v>
      </c>
      <c r="I13" s="26">
        <v>36</v>
      </c>
      <c r="J13" s="26">
        <v>24</v>
      </c>
      <c r="K13" s="26">
        <v>603</v>
      </c>
      <c r="L13" s="26">
        <v>280</v>
      </c>
      <c r="M13" s="26">
        <v>1266</v>
      </c>
      <c r="N13" s="26">
        <v>388</v>
      </c>
      <c r="O13" s="26">
        <v>1123</v>
      </c>
      <c r="P13" s="26">
        <v>451</v>
      </c>
      <c r="Q13" s="26">
        <f t="shared" si="2"/>
        <v>3037</v>
      </c>
      <c r="R13" s="26">
        <f t="shared" si="0"/>
        <v>1149</v>
      </c>
      <c r="S13" s="27">
        <f t="shared" si="1"/>
        <v>4186</v>
      </c>
    </row>
    <row r="14" spans="2:22" ht="21.75" customHeight="1" x14ac:dyDescent="0.2">
      <c r="B14" s="23">
        <v>9</v>
      </c>
      <c r="C14" s="24" t="s">
        <v>69</v>
      </c>
      <c r="D14" s="25" t="s">
        <v>70</v>
      </c>
      <c r="E14" s="26">
        <v>6</v>
      </c>
      <c r="F14" s="26">
        <v>4</v>
      </c>
      <c r="G14" s="26">
        <v>11</v>
      </c>
      <c r="H14" s="26">
        <v>17</v>
      </c>
      <c r="I14" s="26">
        <v>132</v>
      </c>
      <c r="J14" s="26">
        <v>116</v>
      </c>
      <c r="K14" s="26">
        <v>1010</v>
      </c>
      <c r="L14" s="26">
        <v>283</v>
      </c>
      <c r="M14" s="26">
        <v>616</v>
      </c>
      <c r="N14" s="26">
        <v>234</v>
      </c>
      <c r="O14" s="26">
        <v>548</v>
      </c>
      <c r="P14" s="26">
        <v>364</v>
      </c>
      <c r="Q14" s="26">
        <f t="shared" si="2"/>
        <v>2323</v>
      </c>
      <c r="R14" s="26">
        <f t="shared" si="0"/>
        <v>1018</v>
      </c>
      <c r="S14" s="27">
        <f t="shared" si="1"/>
        <v>3341</v>
      </c>
    </row>
    <row r="15" spans="2:22" ht="21.75" customHeight="1" x14ac:dyDescent="0.2">
      <c r="B15" s="23">
        <v>10</v>
      </c>
      <c r="C15" s="24" t="s">
        <v>25</v>
      </c>
      <c r="D15" s="25" t="s">
        <v>47</v>
      </c>
      <c r="E15" s="26">
        <v>18</v>
      </c>
      <c r="F15" s="26">
        <v>20</v>
      </c>
      <c r="G15" s="26">
        <v>75</v>
      </c>
      <c r="H15" s="26">
        <v>91</v>
      </c>
      <c r="I15" s="26">
        <v>230</v>
      </c>
      <c r="J15" s="26">
        <v>224</v>
      </c>
      <c r="K15" s="26">
        <v>877</v>
      </c>
      <c r="L15" s="26">
        <v>295</v>
      </c>
      <c r="M15" s="26">
        <v>554</v>
      </c>
      <c r="N15" s="26">
        <v>149</v>
      </c>
      <c r="O15" s="26">
        <v>465</v>
      </c>
      <c r="P15" s="26">
        <v>245</v>
      </c>
      <c r="Q15" s="26">
        <f t="shared" si="2"/>
        <v>2219</v>
      </c>
      <c r="R15" s="26">
        <f t="shared" si="0"/>
        <v>1024</v>
      </c>
      <c r="S15" s="27">
        <f t="shared" si="1"/>
        <v>3243</v>
      </c>
    </row>
    <row r="16" spans="2:22" ht="21.75" customHeight="1" x14ac:dyDescent="0.2">
      <c r="B16" s="23">
        <v>11</v>
      </c>
      <c r="C16" s="24" t="s">
        <v>170</v>
      </c>
      <c r="D16" s="25" t="s">
        <v>171</v>
      </c>
      <c r="E16" s="26">
        <v>57</v>
      </c>
      <c r="F16" s="26">
        <v>68</v>
      </c>
      <c r="G16" s="26">
        <v>109</v>
      </c>
      <c r="H16" s="26">
        <v>117</v>
      </c>
      <c r="I16" s="26">
        <v>192</v>
      </c>
      <c r="J16" s="26">
        <v>211</v>
      </c>
      <c r="K16" s="26">
        <v>720</v>
      </c>
      <c r="L16" s="26">
        <v>257</v>
      </c>
      <c r="M16" s="26">
        <v>411</v>
      </c>
      <c r="N16" s="26">
        <v>177</v>
      </c>
      <c r="O16" s="26">
        <v>473</v>
      </c>
      <c r="P16" s="26">
        <v>339</v>
      </c>
      <c r="Q16" s="26">
        <f t="shared" si="2"/>
        <v>1962</v>
      </c>
      <c r="R16" s="26">
        <f t="shared" si="0"/>
        <v>1169</v>
      </c>
      <c r="S16" s="27">
        <f t="shared" si="1"/>
        <v>3131</v>
      </c>
    </row>
    <row r="17" spans="2:19" ht="21.75" customHeight="1" x14ac:dyDescent="0.2">
      <c r="B17" s="23">
        <v>12</v>
      </c>
      <c r="C17" s="24" t="s">
        <v>172</v>
      </c>
      <c r="D17" s="25" t="s">
        <v>173</v>
      </c>
      <c r="E17" s="26">
        <v>5</v>
      </c>
      <c r="F17" s="26">
        <v>5</v>
      </c>
      <c r="G17" s="26">
        <v>27</v>
      </c>
      <c r="H17" s="26">
        <v>24</v>
      </c>
      <c r="I17" s="26">
        <v>84</v>
      </c>
      <c r="J17" s="26">
        <v>56</v>
      </c>
      <c r="K17" s="26">
        <v>709</v>
      </c>
      <c r="L17" s="26">
        <v>249</v>
      </c>
      <c r="M17" s="26">
        <v>557</v>
      </c>
      <c r="N17" s="26">
        <v>213</v>
      </c>
      <c r="O17" s="26">
        <v>659</v>
      </c>
      <c r="P17" s="26">
        <v>316</v>
      </c>
      <c r="Q17" s="26">
        <f t="shared" si="2"/>
        <v>2041</v>
      </c>
      <c r="R17" s="26">
        <f t="shared" si="0"/>
        <v>863</v>
      </c>
      <c r="S17" s="27">
        <f t="shared" si="1"/>
        <v>2904</v>
      </c>
    </row>
    <row r="18" spans="2:19" ht="21.75" customHeight="1" x14ac:dyDescent="0.2">
      <c r="B18" s="23">
        <v>13</v>
      </c>
      <c r="C18" s="24" t="s">
        <v>174</v>
      </c>
      <c r="D18" s="25" t="s">
        <v>175</v>
      </c>
      <c r="E18" s="26">
        <v>0</v>
      </c>
      <c r="F18" s="26">
        <v>1</v>
      </c>
      <c r="G18" s="26">
        <v>2</v>
      </c>
      <c r="H18" s="26">
        <v>4</v>
      </c>
      <c r="I18" s="26">
        <v>6</v>
      </c>
      <c r="J18" s="26">
        <v>9</v>
      </c>
      <c r="K18" s="26">
        <v>205</v>
      </c>
      <c r="L18" s="26">
        <v>103</v>
      </c>
      <c r="M18" s="26">
        <v>563</v>
      </c>
      <c r="N18" s="26">
        <v>367</v>
      </c>
      <c r="O18" s="26">
        <v>924</v>
      </c>
      <c r="P18" s="26">
        <v>534</v>
      </c>
      <c r="Q18" s="26">
        <f t="shared" si="2"/>
        <v>1700</v>
      </c>
      <c r="R18" s="26">
        <f t="shared" si="0"/>
        <v>1018</v>
      </c>
      <c r="S18" s="27">
        <f t="shared" si="1"/>
        <v>2718</v>
      </c>
    </row>
    <row r="19" spans="2:19" ht="21.75" customHeight="1" x14ac:dyDescent="0.2">
      <c r="B19" s="23">
        <v>14</v>
      </c>
      <c r="C19" s="24" t="s">
        <v>176</v>
      </c>
      <c r="D19" s="25" t="s">
        <v>177</v>
      </c>
      <c r="E19" s="26">
        <v>3</v>
      </c>
      <c r="F19" s="26">
        <v>1</v>
      </c>
      <c r="G19" s="26">
        <v>1</v>
      </c>
      <c r="H19" s="26">
        <v>4</v>
      </c>
      <c r="I19" s="26">
        <v>18</v>
      </c>
      <c r="J19" s="26">
        <v>11</v>
      </c>
      <c r="K19" s="26">
        <v>556</v>
      </c>
      <c r="L19" s="26">
        <v>59</v>
      </c>
      <c r="M19" s="26">
        <v>566</v>
      </c>
      <c r="N19" s="26">
        <v>39</v>
      </c>
      <c r="O19" s="26">
        <v>623</v>
      </c>
      <c r="P19" s="26">
        <v>108</v>
      </c>
      <c r="Q19" s="26">
        <f t="shared" si="2"/>
        <v>1767</v>
      </c>
      <c r="R19" s="26">
        <f t="shared" si="0"/>
        <v>222</v>
      </c>
      <c r="S19" s="27">
        <f t="shared" si="1"/>
        <v>1989</v>
      </c>
    </row>
    <row r="20" spans="2:19" ht="21.75" customHeight="1" x14ac:dyDescent="0.2">
      <c r="B20" s="23">
        <v>15</v>
      </c>
      <c r="C20" s="24" t="s">
        <v>178</v>
      </c>
      <c r="D20" s="25" t="s">
        <v>179</v>
      </c>
      <c r="E20" s="26">
        <v>1</v>
      </c>
      <c r="F20" s="26">
        <v>0</v>
      </c>
      <c r="G20" s="26">
        <v>7</v>
      </c>
      <c r="H20" s="26">
        <v>13</v>
      </c>
      <c r="I20" s="26">
        <v>59</v>
      </c>
      <c r="J20" s="26">
        <v>27</v>
      </c>
      <c r="K20" s="26">
        <v>1156</v>
      </c>
      <c r="L20" s="26">
        <v>57</v>
      </c>
      <c r="M20" s="26">
        <v>364</v>
      </c>
      <c r="N20" s="26">
        <v>30</v>
      </c>
      <c r="O20" s="26">
        <v>185</v>
      </c>
      <c r="P20" s="26">
        <v>49</v>
      </c>
      <c r="Q20" s="26">
        <f t="shared" si="2"/>
        <v>1772</v>
      </c>
      <c r="R20" s="26">
        <f t="shared" si="0"/>
        <v>176</v>
      </c>
      <c r="S20" s="27">
        <f t="shared" si="1"/>
        <v>1948</v>
      </c>
    </row>
    <row r="21" spans="2:19" ht="21.75" customHeight="1" x14ac:dyDescent="0.2">
      <c r="B21" s="23">
        <v>16</v>
      </c>
      <c r="C21" s="24" t="s">
        <v>180</v>
      </c>
      <c r="D21" s="25" t="s">
        <v>181</v>
      </c>
      <c r="E21" s="26">
        <v>47</v>
      </c>
      <c r="F21" s="26">
        <v>34</v>
      </c>
      <c r="G21" s="26">
        <v>115</v>
      </c>
      <c r="H21" s="26">
        <v>139</v>
      </c>
      <c r="I21" s="26">
        <v>211</v>
      </c>
      <c r="J21" s="26">
        <v>247</v>
      </c>
      <c r="K21" s="26">
        <v>373</v>
      </c>
      <c r="L21" s="26">
        <v>120</v>
      </c>
      <c r="M21" s="26">
        <v>213</v>
      </c>
      <c r="N21" s="26">
        <v>63</v>
      </c>
      <c r="O21" s="26">
        <v>232</v>
      </c>
      <c r="P21" s="26">
        <v>120</v>
      </c>
      <c r="Q21" s="26">
        <f t="shared" si="2"/>
        <v>1191</v>
      </c>
      <c r="R21" s="26">
        <f t="shared" si="0"/>
        <v>723</v>
      </c>
      <c r="S21" s="27">
        <f t="shared" si="1"/>
        <v>1914</v>
      </c>
    </row>
    <row r="22" spans="2:19" ht="21.75" customHeight="1" x14ac:dyDescent="0.2">
      <c r="B22" s="23">
        <v>17</v>
      </c>
      <c r="C22" s="24" t="s">
        <v>182</v>
      </c>
      <c r="D22" s="25" t="s">
        <v>183</v>
      </c>
      <c r="E22" s="26">
        <v>1</v>
      </c>
      <c r="F22" s="26">
        <v>1</v>
      </c>
      <c r="G22" s="26">
        <v>0</v>
      </c>
      <c r="H22" s="26">
        <v>3</v>
      </c>
      <c r="I22" s="26">
        <v>2</v>
      </c>
      <c r="J22" s="26">
        <v>2</v>
      </c>
      <c r="K22" s="26">
        <v>499</v>
      </c>
      <c r="L22" s="26">
        <v>5</v>
      </c>
      <c r="M22" s="26">
        <v>801</v>
      </c>
      <c r="N22" s="26">
        <v>5</v>
      </c>
      <c r="O22" s="26">
        <v>458</v>
      </c>
      <c r="P22" s="26">
        <v>8</v>
      </c>
      <c r="Q22" s="26">
        <f t="shared" si="2"/>
        <v>1761</v>
      </c>
      <c r="R22" s="26">
        <f t="shared" si="0"/>
        <v>24</v>
      </c>
      <c r="S22" s="27">
        <f t="shared" si="1"/>
        <v>1785</v>
      </c>
    </row>
    <row r="23" spans="2:19" ht="21.75" customHeight="1" x14ac:dyDescent="0.2">
      <c r="B23" s="23">
        <v>18</v>
      </c>
      <c r="C23" s="24" t="s">
        <v>184</v>
      </c>
      <c r="D23" s="25" t="s">
        <v>185</v>
      </c>
      <c r="E23" s="26">
        <v>0</v>
      </c>
      <c r="F23" s="26">
        <v>1</v>
      </c>
      <c r="G23" s="26">
        <v>6</v>
      </c>
      <c r="H23" s="26">
        <v>9</v>
      </c>
      <c r="I23" s="26">
        <v>165</v>
      </c>
      <c r="J23" s="26">
        <v>112</v>
      </c>
      <c r="K23" s="26">
        <v>377</v>
      </c>
      <c r="L23" s="26">
        <v>137</v>
      </c>
      <c r="M23" s="26">
        <v>344</v>
      </c>
      <c r="N23" s="26">
        <v>140</v>
      </c>
      <c r="O23" s="26">
        <v>289</v>
      </c>
      <c r="P23" s="26">
        <v>169</v>
      </c>
      <c r="Q23" s="26">
        <f t="shared" si="2"/>
        <v>1181</v>
      </c>
      <c r="R23" s="26">
        <f t="shared" si="0"/>
        <v>568</v>
      </c>
      <c r="S23" s="27">
        <f t="shared" si="1"/>
        <v>1749</v>
      </c>
    </row>
    <row r="24" spans="2:19" ht="21.75" customHeight="1" x14ac:dyDescent="0.2">
      <c r="B24" s="23">
        <v>19</v>
      </c>
      <c r="C24" s="24" t="s">
        <v>186</v>
      </c>
      <c r="D24" s="25" t="s">
        <v>187</v>
      </c>
      <c r="E24" s="26">
        <v>0</v>
      </c>
      <c r="F24" s="26">
        <v>2</v>
      </c>
      <c r="G24" s="26">
        <v>1</v>
      </c>
      <c r="H24" s="26">
        <v>0</v>
      </c>
      <c r="I24" s="26">
        <v>32</v>
      </c>
      <c r="J24" s="26">
        <v>11</v>
      </c>
      <c r="K24" s="26">
        <v>783</v>
      </c>
      <c r="L24" s="26">
        <v>8</v>
      </c>
      <c r="M24" s="26">
        <v>535</v>
      </c>
      <c r="N24" s="26">
        <v>0</v>
      </c>
      <c r="O24" s="26">
        <v>263</v>
      </c>
      <c r="P24" s="26">
        <v>5</v>
      </c>
      <c r="Q24" s="26">
        <f t="shared" si="2"/>
        <v>1614</v>
      </c>
      <c r="R24" s="26">
        <f t="shared" si="0"/>
        <v>26</v>
      </c>
      <c r="S24" s="27">
        <f t="shared" si="1"/>
        <v>1640</v>
      </c>
    </row>
    <row r="25" spans="2:19" ht="21.75" customHeight="1" x14ac:dyDescent="0.2">
      <c r="B25" s="23">
        <v>20</v>
      </c>
      <c r="C25" s="24" t="s">
        <v>52</v>
      </c>
      <c r="D25" s="25" t="s">
        <v>53</v>
      </c>
      <c r="E25" s="26">
        <v>7</v>
      </c>
      <c r="F25" s="26">
        <v>3</v>
      </c>
      <c r="G25" s="26">
        <v>36</v>
      </c>
      <c r="H25" s="26">
        <v>24</v>
      </c>
      <c r="I25" s="26">
        <v>112</v>
      </c>
      <c r="J25" s="26">
        <v>81</v>
      </c>
      <c r="K25" s="26">
        <v>459</v>
      </c>
      <c r="L25" s="26">
        <v>130</v>
      </c>
      <c r="M25" s="26">
        <v>263</v>
      </c>
      <c r="N25" s="26">
        <v>87</v>
      </c>
      <c r="O25" s="26">
        <v>309</v>
      </c>
      <c r="P25" s="26">
        <v>128</v>
      </c>
      <c r="Q25" s="26">
        <f t="shared" si="2"/>
        <v>1186</v>
      </c>
      <c r="R25" s="26">
        <f t="shared" si="0"/>
        <v>453</v>
      </c>
      <c r="S25" s="27">
        <f t="shared" si="1"/>
        <v>1639</v>
      </c>
    </row>
    <row r="27" spans="2:19" x14ac:dyDescent="0.2">
      <c r="S27" s="62">
        <f>SUM(S6:S26)</f>
        <v>115460</v>
      </c>
    </row>
  </sheetData>
  <mergeCells count="10">
    <mergeCell ref="B2:S3"/>
    <mergeCell ref="B4:D4"/>
    <mergeCell ref="E4:F4"/>
    <mergeCell ref="G4:H4"/>
    <mergeCell ref="I4:J4"/>
    <mergeCell ref="K4:L4"/>
    <mergeCell ref="M4:N4"/>
    <mergeCell ref="O4:P4"/>
    <mergeCell ref="Q4:R4"/>
    <mergeCell ref="S4:S5"/>
  </mergeCells>
  <pageMargins left="0.19685039370078741" right="0" top="0.39370078740157483" bottom="0.19685039370078741" header="0" footer="0.19685039370078741"/>
  <pageSetup scale="90" orientation="landscape" r:id="rId1"/>
  <headerFooter alignWithMargins="0">
    <oddFooter>&amp;R&amp;"Arial,Negrita Cursiva"&amp;8Elaboro: James Sanchez R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27"/>
  <sheetViews>
    <sheetView workbookViewId="0">
      <selection activeCell="U6" sqref="U6:V8"/>
    </sheetView>
  </sheetViews>
  <sheetFormatPr baseColWidth="10" defaultColWidth="3.7109375" defaultRowHeight="12.75" x14ac:dyDescent="0.2"/>
  <cols>
    <col min="1" max="1" width="0.5703125" style="12" customWidth="1"/>
    <col min="2" max="2" width="4.42578125" style="12" customWidth="1"/>
    <col min="3" max="3" width="35.28515625" style="12" customWidth="1"/>
    <col min="4" max="4" width="5.7109375" style="12" customWidth="1"/>
    <col min="5" max="10" width="6.140625" style="12" bestFit="1" customWidth="1"/>
    <col min="11" max="11" width="7.85546875" style="12" bestFit="1" customWidth="1"/>
    <col min="12" max="12" width="6.140625" style="12" bestFit="1" customWidth="1"/>
    <col min="13" max="13" width="7.140625" style="12" bestFit="1" customWidth="1"/>
    <col min="14" max="14" width="6.140625" style="12" bestFit="1" customWidth="1"/>
    <col min="15" max="15" width="8" style="12" customWidth="1"/>
    <col min="16" max="16" width="6.140625" style="12" bestFit="1" customWidth="1"/>
    <col min="17" max="17" width="8" style="12" customWidth="1"/>
    <col min="18" max="18" width="7.5703125" style="12" customWidth="1"/>
    <col min="19" max="19" width="7.7109375" style="12" customWidth="1"/>
    <col min="20" max="20" width="2" style="12" customWidth="1"/>
    <col min="21" max="255" width="11.42578125" style="12" customWidth="1"/>
    <col min="256" max="16384" width="3.7109375" style="12"/>
  </cols>
  <sheetData>
    <row r="1" spans="2:22" ht="6" customHeight="1" x14ac:dyDescent="0.2"/>
    <row r="2" spans="2:22" ht="35.25" customHeight="1" x14ac:dyDescent="0.2">
      <c r="B2" s="68" t="s">
        <v>107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</row>
    <row r="3" spans="2:22" ht="18.75" customHeight="1" thickBot="1" x14ac:dyDescent="0.25"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</row>
    <row r="4" spans="2:22" ht="21" customHeight="1" x14ac:dyDescent="0.2">
      <c r="B4" s="70" t="s">
        <v>62</v>
      </c>
      <c r="C4" s="71"/>
      <c r="D4" s="72"/>
      <c r="E4" s="73" t="s">
        <v>31</v>
      </c>
      <c r="F4" s="73"/>
      <c r="G4" s="73" t="s">
        <v>32</v>
      </c>
      <c r="H4" s="73"/>
      <c r="I4" s="73" t="s">
        <v>33</v>
      </c>
      <c r="J4" s="73"/>
      <c r="K4" s="73" t="s">
        <v>34</v>
      </c>
      <c r="L4" s="73"/>
      <c r="M4" s="73" t="s">
        <v>35</v>
      </c>
      <c r="N4" s="73"/>
      <c r="O4" s="73" t="s">
        <v>36</v>
      </c>
      <c r="P4" s="73"/>
      <c r="Q4" s="73" t="s">
        <v>37</v>
      </c>
      <c r="R4" s="73"/>
      <c r="S4" s="74" t="s">
        <v>38</v>
      </c>
    </row>
    <row r="5" spans="2:22" ht="22.5" customHeight="1" thickBot="1" x14ac:dyDescent="0.25">
      <c r="B5" s="14" t="s">
        <v>39</v>
      </c>
      <c r="C5" s="15" t="s">
        <v>40</v>
      </c>
      <c r="D5" s="16" t="s">
        <v>41</v>
      </c>
      <c r="E5" s="16" t="s">
        <v>42</v>
      </c>
      <c r="F5" s="16" t="s">
        <v>43</v>
      </c>
      <c r="G5" s="16" t="s">
        <v>42</v>
      </c>
      <c r="H5" s="16" t="s">
        <v>43</v>
      </c>
      <c r="I5" s="16" t="s">
        <v>42</v>
      </c>
      <c r="J5" s="16" t="s">
        <v>43</v>
      </c>
      <c r="K5" s="16" t="s">
        <v>42</v>
      </c>
      <c r="L5" s="16" t="s">
        <v>43</v>
      </c>
      <c r="M5" s="16" t="s">
        <v>42</v>
      </c>
      <c r="N5" s="16" t="s">
        <v>43</v>
      </c>
      <c r="O5" s="16" t="s">
        <v>42</v>
      </c>
      <c r="P5" s="16" t="s">
        <v>43</v>
      </c>
      <c r="Q5" s="16" t="s">
        <v>42</v>
      </c>
      <c r="R5" s="16" t="s">
        <v>43</v>
      </c>
      <c r="S5" s="75"/>
    </row>
    <row r="6" spans="2:22" ht="21.75" customHeight="1" x14ac:dyDescent="0.2">
      <c r="B6" s="17">
        <v>1</v>
      </c>
      <c r="C6" s="18" t="s">
        <v>71</v>
      </c>
      <c r="D6" s="19" t="s">
        <v>72</v>
      </c>
      <c r="E6" s="20">
        <v>1</v>
      </c>
      <c r="F6" s="20">
        <v>5</v>
      </c>
      <c r="G6" s="20">
        <v>571</v>
      </c>
      <c r="H6" s="20">
        <v>747</v>
      </c>
      <c r="I6" s="20">
        <v>3704</v>
      </c>
      <c r="J6" s="20">
        <v>3856</v>
      </c>
      <c r="K6" s="20">
        <v>12056</v>
      </c>
      <c r="L6" s="20">
        <v>4658</v>
      </c>
      <c r="M6" s="20">
        <v>5681</v>
      </c>
      <c r="N6" s="20">
        <v>2444</v>
      </c>
      <c r="O6" s="20">
        <v>2568</v>
      </c>
      <c r="P6" s="20">
        <v>2289</v>
      </c>
      <c r="Q6" s="21">
        <f>E6+G6+I6+K6+M6+O6</f>
        <v>24581</v>
      </c>
      <c r="R6" s="21">
        <f>F6+H6+J6+L6+N6+P6</f>
        <v>13999</v>
      </c>
      <c r="S6" s="22">
        <f>Q6+R6</f>
        <v>38580</v>
      </c>
      <c r="U6" s="63"/>
    </row>
    <row r="7" spans="2:22" ht="21.75" customHeight="1" x14ac:dyDescent="0.2">
      <c r="B7" s="23">
        <v>2</v>
      </c>
      <c r="C7" s="24" t="s">
        <v>28</v>
      </c>
      <c r="D7" s="25" t="s">
        <v>73</v>
      </c>
      <c r="E7" s="26">
        <v>2</v>
      </c>
      <c r="F7" s="26">
        <v>1</v>
      </c>
      <c r="G7" s="26">
        <v>59</v>
      </c>
      <c r="H7" s="26">
        <v>72</v>
      </c>
      <c r="I7" s="26">
        <v>363</v>
      </c>
      <c r="J7" s="26">
        <v>360</v>
      </c>
      <c r="K7" s="26">
        <v>977</v>
      </c>
      <c r="L7" s="26">
        <v>429</v>
      </c>
      <c r="M7" s="26">
        <v>516</v>
      </c>
      <c r="N7" s="26">
        <v>303</v>
      </c>
      <c r="O7" s="26">
        <v>272</v>
      </c>
      <c r="P7" s="26">
        <v>249</v>
      </c>
      <c r="Q7" s="26">
        <f>E7+G7+I7+K7+M7+O7</f>
        <v>2189</v>
      </c>
      <c r="R7" s="26">
        <f>F7+H7+J7+L7+N7+P7</f>
        <v>1414</v>
      </c>
      <c r="S7" s="27">
        <f>Q7+R7</f>
        <v>3603</v>
      </c>
      <c r="U7" s="63"/>
    </row>
    <row r="8" spans="2:22" ht="21.75" customHeight="1" x14ac:dyDescent="0.2">
      <c r="B8" s="23">
        <v>3</v>
      </c>
      <c r="C8" s="24" t="s">
        <v>99</v>
      </c>
      <c r="D8" s="25" t="s">
        <v>100</v>
      </c>
      <c r="E8" s="26">
        <v>0</v>
      </c>
      <c r="F8" s="26">
        <v>0</v>
      </c>
      <c r="G8" s="26">
        <v>43</v>
      </c>
      <c r="H8" s="26">
        <v>28</v>
      </c>
      <c r="I8" s="26">
        <v>223</v>
      </c>
      <c r="J8" s="26">
        <v>220</v>
      </c>
      <c r="K8" s="26">
        <v>824</v>
      </c>
      <c r="L8" s="26">
        <v>362</v>
      </c>
      <c r="M8" s="26">
        <v>569</v>
      </c>
      <c r="N8" s="26">
        <v>281</v>
      </c>
      <c r="O8" s="26">
        <v>315</v>
      </c>
      <c r="P8" s="26">
        <v>254</v>
      </c>
      <c r="Q8" s="26">
        <f>E8+G8+I8+K8+M8+O8</f>
        <v>1974</v>
      </c>
      <c r="R8" s="26">
        <f t="shared" ref="R8:R25" si="0">F8+H8+J8+L8+N8+P8</f>
        <v>1145</v>
      </c>
      <c r="S8" s="27">
        <f t="shared" ref="S8:S25" si="1">Q8+R8</f>
        <v>3119</v>
      </c>
      <c r="U8" s="63"/>
      <c r="V8" s="64"/>
    </row>
    <row r="9" spans="2:22" ht="21.75" customHeight="1" x14ac:dyDescent="0.2">
      <c r="B9" s="23">
        <v>4</v>
      </c>
      <c r="C9" s="24" t="s">
        <v>75</v>
      </c>
      <c r="D9" s="25" t="s">
        <v>76</v>
      </c>
      <c r="E9" s="26">
        <v>0</v>
      </c>
      <c r="F9" s="26">
        <v>0</v>
      </c>
      <c r="G9" s="26">
        <v>28</v>
      </c>
      <c r="H9" s="26">
        <v>30</v>
      </c>
      <c r="I9" s="26">
        <v>141</v>
      </c>
      <c r="J9" s="26">
        <v>134</v>
      </c>
      <c r="K9" s="26">
        <v>391</v>
      </c>
      <c r="L9" s="26">
        <v>169</v>
      </c>
      <c r="M9" s="26">
        <v>208</v>
      </c>
      <c r="N9" s="26">
        <v>79</v>
      </c>
      <c r="O9" s="26">
        <v>93</v>
      </c>
      <c r="P9" s="26">
        <v>81</v>
      </c>
      <c r="Q9" s="26">
        <f t="shared" ref="Q9:Q25" si="2">E9+G9+I9+K9+M9+O9</f>
        <v>861</v>
      </c>
      <c r="R9" s="26">
        <f t="shared" si="0"/>
        <v>493</v>
      </c>
      <c r="S9" s="27">
        <f t="shared" si="1"/>
        <v>1354</v>
      </c>
    </row>
    <row r="10" spans="2:22" ht="21.75" customHeight="1" x14ac:dyDescent="0.2">
      <c r="B10" s="23">
        <v>5</v>
      </c>
      <c r="C10" s="24" t="s">
        <v>77</v>
      </c>
      <c r="D10" s="25" t="s">
        <v>78</v>
      </c>
      <c r="E10" s="26">
        <v>0</v>
      </c>
      <c r="F10" s="26">
        <v>0</v>
      </c>
      <c r="G10" s="26">
        <v>32</v>
      </c>
      <c r="H10" s="26">
        <v>28</v>
      </c>
      <c r="I10" s="26">
        <v>103</v>
      </c>
      <c r="J10" s="26">
        <v>125</v>
      </c>
      <c r="K10" s="26">
        <v>312</v>
      </c>
      <c r="L10" s="26">
        <v>176</v>
      </c>
      <c r="M10" s="26">
        <v>191</v>
      </c>
      <c r="N10" s="26">
        <v>76</v>
      </c>
      <c r="O10" s="26">
        <v>98</v>
      </c>
      <c r="P10" s="26">
        <v>72</v>
      </c>
      <c r="Q10" s="26">
        <f t="shared" si="2"/>
        <v>736</v>
      </c>
      <c r="R10" s="26">
        <f t="shared" si="0"/>
        <v>477</v>
      </c>
      <c r="S10" s="27">
        <f t="shared" si="1"/>
        <v>1213</v>
      </c>
    </row>
    <row r="11" spans="2:22" ht="21.75" customHeight="1" x14ac:dyDescent="0.2">
      <c r="B11" s="23">
        <v>6</v>
      </c>
      <c r="C11" s="24" t="s">
        <v>79</v>
      </c>
      <c r="D11" s="25" t="s">
        <v>80</v>
      </c>
      <c r="E11" s="26">
        <v>0</v>
      </c>
      <c r="F11" s="26">
        <v>0</v>
      </c>
      <c r="G11" s="26">
        <v>2</v>
      </c>
      <c r="H11" s="26">
        <v>3</v>
      </c>
      <c r="I11" s="26">
        <v>45</v>
      </c>
      <c r="J11" s="26">
        <v>57</v>
      </c>
      <c r="K11" s="26">
        <v>280</v>
      </c>
      <c r="L11" s="26">
        <v>144</v>
      </c>
      <c r="M11" s="26">
        <v>186</v>
      </c>
      <c r="N11" s="26">
        <v>69</v>
      </c>
      <c r="O11" s="26">
        <v>111</v>
      </c>
      <c r="P11" s="26">
        <v>131</v>
      </c>
      <c r="Q11" s="26">
        <f t="shared" si="2"/>
        <v>624</v>
      </c>
      <c r="R11" s="26">
        <f t="shared" si="0"/>
        <v>404</v>
      </c>
      <c r="S11" s="27">
        <f t="shared" si="1"/>
        <v>1028</v>
      </c>
    </row>
    <row r="12" spans="2:22" ht="21.75" customHeight="1" x14ac:dyDescent="0.2">
      <c r="B12" s="23">
        <v>7</v>
      </c>
      <c r="C12" s="24" t="s">
        <v>81</v>
      </c>
      <c r="D12" s="25" t="s">
        <v>82</v>
      </c>
      <c r="E12" s="26">
        <v>0</v>
      </c>
      <c r="F12" s="26">
        <v>0</v>
      </c>
      <c r="G12" s="26">
        <v>16</v>
      </c>
      <c r="H12" s="26">
        <v>22</v>
      </c>
      <c r="I12" s="26">
        <v>88</v>
      </c>
      <c r="J12" s="26">
        <v>107</v>
      </c>
      <c r="K12" s="26">
        <v>286</v>
      </c>
      <c r="L12" s="26">
        <v>96</v>
      </c>
      <c r="M12" s="26">
        <v>113</v>
      </c>
      <c r="N12" s="26">
        <v>61</v>
      </c>
      <c r="O12" s="26">
        <v>37</v>
      </c>
      <c r="P12" s="26">
        <v>26</v>
      </c>
      <c r="Q12" s="26">
        <f t="shared" si="2"/>
        <v>540</v>
      </c>
      <c r="R12" s="26">
        <f t="shared" si="0"/>
        <v>312</v>
      </c>
      <c r="S12" s="27">
        <f t="shared" si="1"/>
        <v>852</v>
      </c>
    </row>
    <row r="13" spans="2:22" ht="21.75" customHeight="1" x14ac:dyDescent="0.2">
      <c r="B13" s="23">
        <v>8</v>
      </c>
      <c r="C13" s="24" t="s">
        <v>83</v>
      </c>
      <c r="D13" s="25" t="s">
        <v>84</v>
      </c>
      <c r="E13" s="26">
        <v>0</v>
      </c>
      <c r="F13" s="26">
        <v>0</v>
      </c>
      <c r="G13" s="26">
        <v>6</v>
      </c>
      <c r="H13" s="26">
        <v>20</v>
      </c>
      <c r="I13" s="26">
        <v>48</v>
      </c>
      <c r="J13" s="26">
        <v>64</v>
      </c>
      <c r="K13" s="26">
        <v>261</v>
      </c>
      <c r="L13" s="26">
        <v>86</v>
      </c>
      <c r="M13" s="26">
        <v>80</v>
      </c>
      <c r="N13" s="26">
        <v>45</v>
      </c>
      <c r="O13" s="26">
        <v>70</v>
      </c>
      <c r="P13" s="26">
        <v>48</v>
      </c>
      <c r="Q13" s="26">
        <f t="shared" si="2"/>
        <v>465</v>
      </c>
      <c r="R13" s="26">
        <f t="shared" si="0"/>
        <v>263</v>
      </c>
      <c r="S13" s="27">
        <f t="shared" si="1"/>
        <v>728</v>
      </c>
    </row>
    <row r="14" spans="2:22" ht="21.75" customHeight="1" x14ac:dyDescent="0.2">
      <c r="B14" s="23">
        <v>9</v>
      </c>
      <c r="C14" s="24" t="s">
        <v>22</v>
      </c>
      <c r="D14" s="25" t="s">
        <v>74</v>
      </c>
      <c r="E14" s="26">
        <v>0</v>
      </c>
      <c r="F14" s="26">
        <v>0</v>
      </c>
      <c r="G14" s="26">
        <v>9</v>
      </c>
      <c r="H14" s="26">
        <v>11</v>
      </c>
      <c r="I14" s="26">
        <v>51</v>
      </c>
      <c r="J14" s="26">
        <v>72</v>
      </c>
      <c r="K14" s="26">
        <v>201</v>
      </c>
      <c r="L14" s="26">
        <v>81</v>
      </c>
      <c r="M14" s="26">
        <v>85</v>
      </c>
      <c r="N14" s="26">
        <v>29</v>
      </c>
      <c r="O14" s="26">
        <v>36</v>
      </c>
      <c r="P14" s="26">
        <v>38</v>
      </c>
      <c r="Q14" s="26">
        <f t="shared" si="2"/>
        <v>382</v>
      </c>
      <c r="R14" s="26">
        <f t="shared" si="0"/>
        <v>231</v>
      </c>
      <c r="S14" s="27">
        <f t="shared" si="1"/>
        <v>613</v>
      </c>
    </row>
    <row r="15" spans="2:22" ht="21.75" customHeight="1" x14ac:dyDescent="0.2">
      <c r="B15" s="23">
        <v>10</v>
      </c>
      <c r="C15" s="24" t="s">
        <v>144</v>
      </c>
      <c r="D15" s="25" t="s">
        <v>143</v>
      </c>
      <c r="E15" s="26">
        <v>0</v>
      </c>
      <c r="F15" s="26">
        <v>0</v>
      </c>
      <c r="G15" s="26">
        <v>1</v>
      </c>
      <c r="H15" s="26">
        <v>2</v>
      </c>
      <c r="I15" s="26">
        <v>11</v>
      </c>
      <c r="J15" s="26">
        <v>14</v>
      </c>
      <c r="K15" s="26">
        <v>88</v>
      </c>
      <c r="L15" s="26">
        <v>34</v>
      </c>
      <c r="M15" s="26">
        <v>89</v>
      </c>
      <c r="N15" s="26">
        <v>54</v>
      </c>
      <c r="O15" s="26">
        <v>68</v>
      </c>
      <c r="P15" s="26">
        <v>56</v>
      </c>
      <c r="Q15" s="26">
        <f t="shared" si="2"/>
        <v>257</v>
      </c>
      <c r="R15" s="26">
        <f t="shared" si="0"/>
        <v>160</v>
      </c>
      <c r="S15" s="27">
        <f t="shared" si="1"/>
        <v>417</v>
      </c>
    </row>
    <row r="16" spans="2:22" ht="21.75" customHeight="1" x14ac:dyDescent="0.2">
      <c r="B16" s="23">
        <v>11</v>
      </c>
      <c r="C16" s="24" t="s">
        <v>150</v>
      </c>
      <c r="D16" s="25" t="s">
        <v>151</v>
      </c>
      <c r="E16" s="26">
        <v>0</v>
      </c>
      <c r="F16" s="26">
        <v>0</v>
      </c>
      <c r="G16" s="26">
        <v>4</v>
      </c>
      <c r="H16" s="26">
        <v>2</v>
      </c>
      <c r="I16" s="26">
        <v>13</v>
      </c>
      <c r="J16" s="26">
        <v>28</v>
      </c>
      <c r="K16" s="26">
        <v>88</v>
      </c>
      <c r="L16" s="26">
        <v>47</v>
      </c>
      <c r="M16" s="26">
        <v>48</v>
      </c>
      <c r="N16" s="26">
        <v>17</v>
      </c>
      <c r="O16" s="26">
        <v>14</v>
      </c>
      <c r="P16" s="26">
        <v>16</v>
      </c>
      <c r="Q16" s="26">
        <f t="shared" ref="Q16" si="3">E16+G16+I16+K16+M16+O16</f>
        <v>167</v>
      </c>
      <c r="R16" s="26">
        <f t="shared" ref="R16" si="4">F16+H16+J16+L16+N16+P16</f>
        <v>110</v>
      </c>
      <c r="S16" s="27">
        <f t="shared" ref="S16" si="5">Q16+R16</f>
        <v>277</v>
      </c>
    </row>
    <row r="17" spans="2:19" ht="21.75" customHeight="1" x14ac:dyDescent="0.2">
      <c r="B17" s="23">
        <v>12</v>
      </c>
      <c r="C17" s="24" t="s">
        <v>152</v>
      </c>
      <c r="D17" s="25" t="s">
        <v>153</v>
      </c>
      <c r="E17" s="26">
        <v>1</v>
      </c>
      <c r="F17" s="26">
        <v>0</v>
      </c>
      <c r="G17" s="26">
        <v>4</v>
      </c>
      <c r="H17" s="26">
        <v>3</v>
      </c>
      <c r="I17" s="26">
        <v>23</v>
      </c>
      <c r="J17" s="26">
        <v>13</v>
      </c>
      <c r="K17" s="26">
        <v>76</v>
      </c>
      <c r="L17" s="26">
        <v>41</v>
      </c>
      <c r="M17" s="26">
        <v>38</v>
      </c>
      <c r="N17" s="26">
        <v>21</v>
      </c>
      <c r="O17" s="26">
        <v>13</v>
      </c>
      <c r="P17" s="26">
        <v>21</v>
      </c>
      <c r="Q17" s="26">
        <f t="shared" si="2"/>
        <v>155</v>
      </c>
      <c r="R17" s="26">
        <f t="shared" si="0"/>
        <v>99</v>
      </c>
      <c r="S17" s="27">
        <f t="shared" si="1"/>
        <v>254</v>
      </c>
    </row>
    <row r="18" spans="2:19" ht="21.75" customHeight="1" x14ac:dyDescent="0.2">
      <c r="B18" s="23">
        <v>13</v>
      </c>
      <c r="C18" s="24" t="s">
        <v>154</v>
      </c>
      <c r="D18" s="25" t="s">
        <v>155</v>
      </c>
      <c r="E18" s="26">
        <v>0</v>
      </c>
      <c r="F18" s="26">
        <v>0</v>
      </c>
      <c r="G18" s="26">
        <v>1</v>
      </c>
      <c r="H18" s="26">
        <v>2</v>
      </c>
      <c r="I18" s="26">
        <v>0</v>
      </c>
      <c r="J18" s="26">
        <v>8</v>
      </c>
      <c r="K18" s="26">
        <v>54</v>
      </c>
      <c r="L18" s="26">
        <v>38</v>
      </c>
      <c r="M18" s="26">
        <v>19</v>
      </c>
      <c r="N18" s="26">
        <v>18</v>
      </c>
      <c r="O18" s="26">
        <v>3</v>
      </c>
      <c r="P18" s="26">
        <v>17</v>
      </c>
      <c r="Q18" s="26">
        <f t="shared" si="2"/>
        <v>77</v>
      </c>
      <c r="R18" s="26">
        <f t="shared" si="0"/>
        <v>83</v>
      </c>
      <c r="S18" s="27">
        <f t="shared" si="1"/>
        <v>160</v>
      </c>
    </row>
    <row r="19" spans="2:19" ht="21.75" customHeight="1" x14ac:dyDescent="0.2">
      <c r="B19" s="23">
        <v>14</v>
      </c>
      <c r="C19" s="24" t="s">
        <v>156</v>
      </c>
      <c r="D19" s="25" t="s">
        <v>157</v>
      </c>
      <c r="E19" s="26">
        <v>0</v>
      </c>
      <c r="F19" s="26">
        <v>0</v>
      </c>
      <c r="G19" s="26">
        <v>0</v>
      </c>
      <c r="H19" s="26">
        <v>0</v>
      </c>
      <c r="I19" s="26">
        <v>1</v>
      </c>
      <c r="J19" s="26">
        <v>3</v>
      </c>
      <c r="K19" s="26">
        <v>96</v>
      </c>
      <c r="L19" s="26">
        <v>38</v>
      </c>
      <c r="M19" s="26">
        <v>4</v>
      </c>
      <c r="N19" s="26">
        <v>2</v>
      </c>
      <c r="O19" s="26">
        <v>0</v>
      </c>
      <c r="P19" s="26">
        <v>0</v>
      </c>
      <c r="Q19" s="26">
        <f t="shared" si="2"/>
        <v>101</v>
      </c>
      <c r="R19" s="26">
        <f t="shared" si="0"/>
        <v>43</v>
      </c>
      <c r="S19" s="27">
        <f t="shared" si="1"/>
        <v>144</v>
      </c>
    </row>
    <row r="20" spans="2:19" ht="21.75" customHeight="1" x14ac:dyDescent="0.2">
      <c r="B20" s="23">
        <v>15</v>
      </c>
      <c r="C20" s="24" t="s">
        <v>158</v>
      </c>
      <c r="D20" s="25" t="s">
        <v>159</v>
      </c>
      <c r="E20" s="26">
        <v>0</v>
      </c>
      <c r="F20" s="26">
        <v>0</v>
      </c>
      <c r="G20" s="26">
        <v>0</v>
      </c>
      <c r="H20" s="26">
        <v>2</v>
      </c>
      <c r="I20" s="26">
        <v>6</v>
      </c>
      <c r="J20" s="26">
        <v>4</v>
      </c>
      <c r="K20" s="26">
        <v>13</v>
      </c>
      <c r="L20" s="26">
        <v>11</v>
      </c>
      <c r="M20" s="26">
        <v>18</v>
      </c>
      <c r="N20" s="26">
        <v>8</v>
      </c>
      <c r="O20" s="26">
        <v>9</v>
      </c>
      <c r="P20" s="26">
        <v>5</v>
      </c>
      <c r="Q20" s="26">
        <f t="shared" si="2"/>
        <v>46</v>
      </c>
      <c r="R20" s="26">
        <f t="shared" si="0"/>
        <v>30</v>
      </c>
      <c r="S20" s="27">
        <f t="shared" si="1"/>
        <v>76</v>
      </c>
    </row>
    <row r="21" spans="2:19" ht="21.75" customHeight="1" x14ac:dyDescent="0.2">
      <c r="B21" s="23">
        <v>16</v>
      </c>
      <c r="C21" s="24" t="s">
        <v>160</v>
      </c>
      <c r="D21" s="25" t="s">
        <v>161</v>
      </c>
      <c r="E21" s="26">
        <v>0</v>
      </c>
      <c r="F21" s="26">
        <v>0</v>
      </c>
      <c r="G21" s="26">
        <v>0</v>
      </c>
      <c r="H21" s="26">
        <v>2</v>
      </c>
      <c r="I21" s="26">
        <v>4</v>
      </c>
      <c r="J21" s="26">
        <v>6</v>
      </c>
      <c r="K21" s="26">
        <v>33</v>
      </c>
      <c r="L21" s="26">
        <v>9</v>
      </c>
      <c r="M21" s="26">
        <v>6</v>
      </c>
      <c r="N21" s="26">
        <v>3</v>
      </c>
      <c r="O21" s="26">
        <v>3</v>
      </c>
      <c r="P21" s="26">
        <v>5</v>
      </c>
      <c r="Q21" s="26">
        <f t="shared" si="2"/>
        <v>46</v>
      </c>
      <c r="R21" s="26">
        <f t="shared" si="0"/>
        <v>25</v>
      </c>
      <c r="S21" s="27">
        <f t="shared" si="1"/>
        <v>71</v>
      </c>
    </row>
    <row r="22" spans="2:19" ht="21.75" customHeight="1" x14ac:dyDescent="0.2">
      <c r="B22" s="23">
        <v>17</v>
      </c>
      <c r="C22" s="24" t="s">
        <v>162</v>
      </c>
      <c r="D22" s="25" t="s">
        <v>163</v>
      </c>
      <c r="E22" s="26">
        <v>0</v>
      </c>
      <c r="F22" s="26">
        <v>0</v>
      </c>
      <c r="G22" s="26">
        <v>0</v>
      </c>
      <c r="H22" s="26">
        <v>2</v>
      </c>
      <c r="I22" s="26">
        <v>7</v>
      </c>
      <c r="J22" s="26">
        <v>7</v>
      </c>
      <c r="K22" s="26">
        <v>21</v>
      </c>
      <c r="L22" s="26">
        <v>10</v>
      </c>
      <c r="M22" s="26">
        <v>5</v>
      </c>
      <c r="N22" s="26">
        <v>11</v>
      </c>
      <c r="O22" s="26">
        <v>1</v>
      </c>
      <c r="P22" s="26">
        <v>4</v>
      </c>
      <c r="Q22" s="26">
        <f t="shared" si="2"/>
        <v>34</v>
      </c>
      <c r="R22" s="26">
        <f t="shared" si="0"/>
        <v>34</v>
      </c>
      <c r="S22" s="27">
        <f t="shared" si="1"/>
        <v>68</v>
      </c>
    </row>
    <row r="23" spans="2:19" ht="21.75" customHeight="1" x14ac:dyDescent="0.2">
      <c r="B23" s="23">
        <v>18</v>
      </c>
      <c r="C23" s="24" t="s">
        <v>164</v>
      </c>
      <c r="D23" s="25" t="s">
        <v>165</v>
      </c>
      <c r="E23" s="26">
        <v>0</v>
      </c>
      <c r="F23" s="26">
        <v>0</v>
      </c>
      <c r="G23" s="26">
        <v>1</v>
      </c>
      <c r="H23" s="26">
        <v>1</v>
      </c>
      <c r="I23" s="26">
        <v>3</v>
      </c>
      <c r="J23" s="26">
        <v>6</v>
      </c>
      <c r="K23" s="26">
        <v>5</v>
      </c>
      <c r="L23" s="26">
        <v>7</v>
      </c>
      <c r="M23" s="26">
        <v>15</v>
      </c>
      <c r="N23" s="26">
        <v>7</v>
      </c>
      <c r="O23" s="26">
        <v>13</v>
      </c>
      <c r="P23" s="26">
        <v>9</v>
      </c>
      <c r="Q23" s="26">
        <f t="shared" si="2"/>
        <v>37</v>
      </c>
      <c r="R23" s="26">
        <f t="shared" si="0"/>
        <v>30</v>
      </c>
      <c r="S23" s="27">
        <f t="shared" si="1"/>
        <v>67</v>
      </c>
    </row>
    <row r="24" spans="2:19" ht="21.75" customHeight="1" x14ac:dyDescent="0.2">
      <c r="B24" s="23">
        <v>19</v>
      </c>
      <c r="C24" s="24" t="s">
        <v>166</v>
      </c>
      <c r="D24" s="25" t="s">
        <v>167</v>
      </c>
      <c r="E24" s="26">
        <v>0</v>
      </c>
      <c r="F24" s="26">
        <v>0</v>
      </c>
      <c r="G24" s="26">
        <v>2</v>
      </c>
      <c r="H24" s="26">
        <v>0</v>
      </c>
      <c r="I24" s="26">
        <v>23</v>
      </c>
      <c r="J24" s="26">
        <v>32</v>
      </c>
      <c r="K24" s="26">
        <v>2</v>
      </c>
      <c r="L24" s="26">
        <v>1</v>
      </c>
      <c r="M24" s="26">
        <v>1</v>
      </c>
      <c r="N24" s="26">
        <v>0</v>
      </c>
      <c r="O24" s="26">
        <v>1</v>
      </c>
      <c r="P24" s="26">
        <v>1</v>
      </c>
      <c r="Q24" s="26">
        <f t="shared" si="2"/>
        <v>29</v>
      </c>
      <c r="R24" s="26">
        <f t="shared" si="0"/>
        <v>34</v>
      </c>
      <c r="S24" s="27">
        <f t="shared" si="1"/>
        <v>63</v>
      </c>
    </row>
    <row r="25" spans="2:19" ht="21.75" customHeight="1" x14ac:dyDescent="0.2">
      <c r="B25" s="23">
        <v>20</v>
      </c>
      <c r="C25" s="24" t="s">
        <v>168</v>
      </c>
      <c r="D25" s="25" t="s">
        <v>169</v>
      </c>
      <c r="E25" s="26">
        <v>0</v>
      </c>
      <c r="F25" s="26">
        <v>0</v>
      </c>
      <c r="G25" s="26">
        <v>2</v>
      </c>
      <c r="H25" s="26">
        <v>0</v>
      </c>
      <c r="I25" s="26">
        <v>1</v>
      </c>
      <c r="J25" s="26">
        <v>3</v>
      </c>
      <c r="K25" s="26">
        <v>20</v>
      </c>
      <c r="L25" s="26">
        <v>12</v>
      </c>
      <c r="M25" s="26">
        <v>7</v>
      </c>
      <c r="N25" s="26">
        <v>7</v>
      </c>
      <c r="O25" s="26">
        <v>2</v>
      </c>
      <c r="P25" s="26">
        <v>5</v>
      </c>
      <c r="Q25" s="26">
        <f t="shared" si="2"/>
        <v>32</v>
      </c>
      <c r="R25" s="26">
        <f t="shared" si="0"/>
        <v>27</v>
      </c>
      <c r="S25" s="27">
        <f t="shared" si="1"/>
        <v>59</v>
      </c>
    </row>
    <row r="27" spans="2:19" x14ac:dyDescent="0.2">
      <c r="S27" s="62">
        <f>SUM(S6:S26)</f>
        <v>52746</v>
      </c>
    </row>
  </sheetData>
  <mergeCells count="10">
    <mergeCell ref="B2:S3"/>
    <mergeCell ref="B4:D4"/>
    <mergeCell ref="E4:F4"/>
    <mergeCell ref="G4:H4"/>
    <mergeCell ref="I4:J4"/>
    <mergeCell ref="K4:L4"/>
    <mergeCell ref="M4:N4"/>
    <mergeCell ref="O4:P4"/>
    <mergeCell ref="Q4:R4"/>
    <mergeCell ref="S4:S5"/>
  </mergeCells>
  <pageMargins left="0.19685039370078741" right="0" top="0.39370078740157483" bottom="0.19685039370078741" header="0" footer="0.19685039370078741"/>
  <pageSetup scale="90" orientation="landscape" r:id="rId1"/>
  <headerFooter alignWithMargins="0">
    <oddFooter>&amp;R&amp;"Arial,Negrita Cursiva"&amp;8Elaboro: James Sanchez R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6"/>
  <sheetViews>
    <sheetView workbookViewId="0">
      <selection activeCell="C5" sqref="C5"/>
    </sheetView>
  </sheetViews>
  <sheetFormatPr baseColWidth="10" defaultColWidth="3.7109375" defaultRowHeight="12.75" x14ac:dyDescent="0.2"/>
  <cols>
    <col min="1" max="1" width="1.5703125" style="12" customWidth="1"/>
    <col min="2" max="2" width="4.42578125" style="12" customWidth="1"/>
    <col min="3" max="3" width="37.140625" style="12" customWidth="1"/>
    <col min="4" max="4" width="5.7109375" style="12" customWidth="1"/>
    <col min="5" max="12" width="6.140625" style="12" bestFit="1" customWidth="1"/>
    <col min="13" max="13" width="7.140625" style="12" bestFit="1" customWidth="1"/>
    <col min="14" max="14" width="6.140625" style="12" bestFit="1" customWidth="1"/>
    <col min="15" max="15" width="7.140625" style="12" bestFit="1" customWidth="1"/>
    <col min="16" max="16" width="6.140625" style="12" bestFit="1" customWidth="1"/>
    <col min="17" max="19" width="7.7109375" style="12" customWidth="1"/>
    <col min="20" max="20" width="2.5703125" style="12" customWidth="1"/>
    <col min="21" max="255" width="11.42578125" style="12" customWidth="1"/>
    <col min="256" max="16384" width="3.7109375" style="12"/>
  </cols>
  <sheetData>
    <row r="1" spans="2:19" ht="7.5" customHeight="1" x14ac:dyDescent="0.2"/>
    <row r="2" spans="2:19" ht="51" customHeight="1" x14ac:dyDescent="0.2">
      <c r="C2" s="68" t="s">
        <v>108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</row>
    <row r="3" spans="2:19" ht="6" customHeight="1" thickBot="1" x14ac:dyDescent="0.25">
      <c r="B3" s="13"/>
      <c r="C3" s="13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</row>
    <row r="4" spans="2:19" ht="21" customHeight="1" x14ac:dyDescent="0.2">
      <c r="B4" s="70" t="s">
        <v>30</v>
      </c>
      <c r="C4" s="71"/>
      <c r="D4" s="72"/>
      <c r="E4" s="73" t="s">
        <v>31</v>
      </c>
      <c r="F4" s="73"/>
      <c r="G4" s="73" t="s">
        <v>32</v>
      </c>
      <c r="H4" s="73"/>
      <c r="I4" s="73" t="s">
        <v>33</v>
      </c>
      <c r="J4" s="73"/>
      <c r="K4" s="73" t="s">
        <v>34</v>
      </c>
      <c r="L4" s="73"/>
      <c r="M4" s="73" t="s">
        <v>35</v>
      </c>
      <c r="N4" s="73"/>
      <c r="O4" s="73" t="s">
        <v>36</v>
      </c>
      <c r="P4" s="73"/>
      <c r="Q4" s="73" t="s">
        <v>37</v>
      </c>
      <c r="R4" s="73"/>
      <c r="S4" s="74" t="s">
        <v>38</v>
      </c>
    </row>
    <row r="5" spans="2:19" ht="22.5" customHeight="1" thickBot="1" x14ac:dyDescent="0.25">
      <c r="B5" s="14" t="s">
        <v>39</v>
      </c>
      <c r="C5" s="15" t="s">
        <v>40</v>
      </c>
      <c r="D5" s="16" t="s">
        <v>41</v>
      </c>
      <c r="E5" s="16" t="s">
        <v>42</v>
      </c>
      <c r="F5" s="16" t="s">
        <v>43</v>
      </c>
      <c r="G5" s="16" t="s">
        <v>42</v>
      </c>
      <c r="H5" s="16" t="s">
        <v>43</v>
      </c>
      <c r="I5" s="16" t="s">
        <v>42</v>
      </c>
      <c r="J5" s="16" t="s">
        <v>43</v>
      </c>
      <c r="K5" s="16" t="s">
        <v>42</v>
      </c>
      <c r="L5" s="16" t="s">
        <v>43</v>
      </c>
      <c r="M5" s="16" t="s">
        <v>42</v>
      </c>
      <c r="N5" s="16" t="s">
        <v>43</v>
      </c>
      <c r="O5" s="16" t="s">
        <v>42</v>
      </c>
      <c r="P5" s="16" t="s">
        <v>43</v>
      </c>
      <c r="Q5" s="16" t="s">
        <v>42</v>
      </c>
      <c r="R5" s="16" t="s">
        <v>43</v>
      </c>
      <c r="S5" s="75"/>
    </row>
    <row r="6" spans="2:19" ht="21.75" customHeight="1" x14ac:dyDescent="0.2">
      <c r="B6" s="17">
        <v>1</v>
      </c>
      <c r="C6" s="18" t="s">
        <v>23</v>
      </c>
      <c r="D6" s="19" t="s">
        <v>44</v>
      </c>
      <c r="E6" s="20">
        <v>888</v>
      </c>
      <c r="F6" s="20">
        <v>826</v>
      </c>
      <c r="G6" s="20">
        <v>2363</v>
      </c>
      <c r="H6" s="20">
        <v>2556</v>
      </c>
      <c r="I6" s="20">
        <v>2182</v>
      </c>
      <c r="J6" s="20">
        <v>2386</v>
      </c>
      <c r="K6" s="20">
        <v>2235</v>
      </c>
      <c r="L6" s="20">
        <v>1493</v>
      </c>
      <c r="M6" s="20">
        <v>726</v>
      </c>
      <c r="N6" s="20">
        <v>395</v>
      </c>
      <c r="O6" s="20">
        <v>651</v>
      </c>
      <c r="P6" s="20">
        <v>492</v>
      </c>
      <c r="Q6" s="21">
        <f>E6+G6+I6+K6+M6+O6</f>
        <v>9045</v>
      </c>
      <c r="R6" s="21">
        <f>F6+H6+J6+L6+N6+P6</f>
        <v>8148</v>
      </c>
      <c r="S6" s="22">
        <f>Q6+R6</f>
        <v>17193</v>
      </c>
    </row>
    <row r="7" spans="2:19" ht="21.75" customHeight="1" x14ac:dyDescent="0.2">
      <c r="B7" s="23">
        <v>2</v>
      </c>
      <c r="C7" s="24" t="s">
        <v>24</v>
      </c>
      <c r="D7" s="25" t="s">
        <v>45</v>
      </c>
      <c r="E7" s="26">
        <v>354</v>
      </c>
      <c r="F7" s="26">
        <v>382</v>
      </c>
      <c r="G7" s="26">
        <v>840</v>
      </c>
      <c r="H7" s="26">
        <v>968</v>
      </c>
      <c r="I7" s="26">
        <v>526</v>
      </c>
      <c r="J7" s="26">
        <v>591</v>
      </c>
      <c r="K7" s="26">
        <v>1332</v>
      </c>
      <c r="L7" s="26">
        <v>765</v>
      </c>
      <c r="M7" s="26">
        <v>539</v>
      </c>
      <c r="N7" s="26">
        <v>292</v>
      </c>
      <c r="O7" s="26">
        <v>717</v>
      </c>
      <c r="P7" s="26">
        <v>367</v>
      </c>
      <c r="Q7" s="26">
        <f>E7+G7+I7+K7+M7+O7</f>
        <v>4308</v>
      </c>
      <c r="R7" s="26">
        <f>F7+H7+J7+L7+N7+P7</f>
        <v>3365</v>
      </c>
      <c r="S7" s="27">
        <f>Q7+R7</f>
        <v>7673</v>
      </c>
    </row>
    <row r="8" spans="2:19" ht="21.75" customHeight="1" x14ac:dyDescent="0.2">
      <c r="B8" s="23">
        <v>3</v>
      </c>
      <c r="C8" s="24" t="s">
        <v>25</v>
      </c>
      <c r="D8" s="25" t="s">
        <v>47</v>
      </c>
      <c r="E8" s="26">
        <v>22</v>
      </c>
      <c r="F8" s="26">
        <v>24</v>
      </c>
      <c r="G8" s="26">
        <v>103</v>
      </c>
      <c r="H8" s="26">
        <v>93</v>
      </c>
      <c r="I8" s="26">
        <v>536</v>
      </c>
      <c r="J8" s="26">
        <v>423</v>
      </c>
      <c r="K8" s="26">
        <v>3166</v>
      </c>
      <c r="L8" s="26">
        <v>943</v>
      </c>
      <c r="M8" s="26">
        <v>710</v>
      </c>
      <c r="N8" s="26">
        <v>330</v>
      </c>
      <c r="O8" s="26">
        <v>501</v>
      </c>
      <c r="P8" s="26">
        <v>339</v>
      </c>
      <c r="Q8" s="26">
        <f t="shared" ref="Q8:R25" si="0">E8+G8+I8+K8+M8+O8</f>
        <v>5038</v>
      </c>
      <c r="R8" s="26">
        <f t="shared" si="0"/>
        <v>2152</v>
      </c>
      <c r="S8" s="27">
        <f t="shared" ref="S8:S25" si="1">Q8+R8</f>
        <v>7190</v>
      </c>
    </row>
    <row r="9" spans="2:19" ht="21.75" customHeight="1" x14ac:dyDescent="0.2">
      <c r="B9" s="23">
        <v>4</v>
      </c>
      <c r="C9" s="24" t="s">
        <v>26</v>
      </c>
      <c r="D9" s="25" t="s">
        <v>46</v>
      </c>
      <c r="E9" s="26">
        <v>109</v>
      </c>
      <c r="F9" s="26">
        <v>85</v>
      </c>
      <c r="G9" s="26">
        <v>320</v>
      </c>
      <c r="H9" s="26">
        <v>184</v>
      </c>
      <c r="I9" s="26">
        <v>425</v>
      </c>
      <c r="J9" s="26">
        <v>208</v>
      </c>
      <c r="K9" s="26">
        <v>2665</v>
      </c>
      <c r="L9" s="26">
        <v>509</v>
      </c>
      <c r="M9" s="26">
        <v>630</v>
      </c>
      <c r="N9" s="26">
        <v>254</v>
      </c>
      <c r="O9" s="26">
        <v>663</v>
      </c>
      <c r="P9" s="26">
        <v>466</v>
      </c>
      <c r="Q9" s="26">
        <f t="shared" si="0"/>
        <v>4812</v>
      </c>
      <c r="R9" s="26">
        <f t="shared" si="0"/>
        <v>1706</v>
      </c>
      <c r="S9" s="27">
        <f t="shared" si="1"/>
        <v>6518</v>
      </c>
    </row>
    <row r="10" spans="2:19" ht="21.75" customHeight="1" x14ac:dyDescent="0.2">
      <c r="B10" s="23">
        <v>5</v>
      </c>
      <c r="C10" s="24" t="s">
        <v>29</v>
      </c>
      <c r="D10" s="25" t="s">
        <v>48</v>
      </c>
      <c r="E10" s="26">
        <v>7</v>
      </c>
      <c r="F10" s="26">
        <v>9</v>
      </c>
      <c r="G10" s="26">
        <v>42</v>
      </c>
      <c r="H10" s="26">
        <v>43</v>
      </c>
      <c r="I10" s="26">
        <v>249</v>
      </c>
      <c r="J10" s="26">
        <v>256</v>
      </c>
      <c r="K10" s="26">
        <v>2305</v>
      </c>
      <c r="L10" s="26">
        <v>563</v>
      </c>
      <c r="M10" s="26">
        <v>907</v>
      </c>
      <c r="N10" s="26">
        <v>274</v>
      </c>
      <c r="O10" s="26">
        <v>503</v>
      </c>
      <c r="P10" s="26">
        <v>249</v>
      </c>
      <c r="Q10" s="26">
        <f t="shared" si="0"/>
        <v>4013</v>
      </c>
      <c r="R10" s="26">
        <f t="shared" si="0"/>
        <v>1394</v>
      </c>
      <c r="S10" s="27">
        <f t="shared" si="1"/>
        <v>5407</v>
      </c>
    </row>
    <row r="11" spans="2:19" ht="21.75" customHeight="1" x14ac:dyDescent="0.2">
      <c r="B11" s="23">
        <v>6</v>
      </c>
      <c r="C11" s="24" t="s">
        <v>27</v>
      </c>
      <c r="D11" s="25" t="s">
        <v>49</v>
      </c>
      <c r="E11" s="26">
        <v>460</v>
      </c>
      <c r="F11" s="26">
        <v>508</v>
      </c>
      <c r="G11" s="26">
        <v>451</v>
      </c>
      <c r="H11" s="26">
        <v>413</v>
      </c>
      <c r="I11" s="26">
        <v>262</v>
      </c>
      <c r="J11" s="26">
        <v>270</v>
      </c>
      <c r="K11" s="26">
        <v>536</v>
      </c>
      <c r="L11" s="26">
        <v>233</v>
      </c>
      <c r="M11" s="26">
        <v>209</v>
      </c>
      <c r="N11" s="26">
        <v>96</v>
      </c>
      <c r="O11" s="26">
        <v>204</v>
      </c>
      <c r="P11" s="26">
        <v>161</v>
      </c>
      <c r="Q11" s="26">
        <f t="shared" si="0"/>
        <v>2122</v>
      </c>
      <c r="R11" s="26">
        <f t="shared" si="0"/>
        <v>1681</v>
      </c>
      <c r="S11" s="27">
        <f t="shared" si="1"/>
        <v>3803</v>
      </c>
    </row>
    <row r="12" spans="2:19" ht="21.75" customHeight="1" x14ac:dyDescent="0.2">
      <c r="B12" s="23">
        <v>7</v>
      </c>
      <c r="C12" s="24" t="s">
        <v>50</v>
      </c>
      <c r="D12" s="25" t="s">
        <v>51</v>
      </c>
      <c r="E12" s="26">
        <v>88</v>
      </c>
      <c r="F12" s="26">
        <v>124</v>
      </c>
      <c r="G12" s="26">
        <v>485</v>
      </c>
      <c r="H12" s="26">
        <v>433</v>
      </c>
      <c r="I12" s="26">
        <v>375</v>
      </c>
      <c r="J12" s="26">
        <v>368</v>
      </c>
      <c r="K12" s="26">
        <v>681</v>
      </c>
      <c r="L12" s="26">
        <v>258</v>
      </c>
      <c r="M12" s="26">
        <v>179</v>
      </c>
      <c r="N12" s="26">
        <v>65</v>
      </c>
      <c r="O12" s="26">
        <v>216</v>
      </c>
      <c r="P12" s="26">
        <v>88</v>
      </c>
      <c r="Q12" s="26">
        <f t="shared" si="0"/>
        <v>2024</v>
      </c>
      <c r="R12" s="26">
        <f t="shared" si="0"/>
        <v>1336</v>
      </c>
      <c r="S12" s="27">
        <f t="shared" si="1"/>
        <v>3360</v>
      </c>
    </row>
    <row r="13" spans="2:19" ht="21.75" customHeight="1" x14ac:dyDescent="0.2">
      <c r="B13" s="23">
        <v>8</v>
      </c>
      <c r="C13" s="24" t="s">
        <v>54</v>
      </c>
      <c r="D13" s="25" t="s">
        <v>55</v>
      </c>
      <c r="E13" s="26">
        <v>224</v>
      </c>
      <c r="F13" s="26">
        <v>256</v>
      </c>
      <c r="G13" s="26">
        <v>374</v>
      </c>
      <c r="H13" s="26">
        <v>413</v>
      </c>
      <c r="I13" s="26">
        <v>133</v>
      </c>
      <c r="J13" s="26">
        <v>191</v>
      </c>
      <c r="K13" s="26">
        <v>266</v>
      </c>
      <c r="L13" s="26">
        <v>165</v>
      </c>
      <c r="M13" s="26">
        <v>182</v>
      </c>
      <c r="N13" s="26">
        <v>109</v>
      </c>
      <c r="O13" s="26">
        <v>287</v>
      </c>
      <c r="P13" s="26">
        <v>201</v>
      </c>
      <c r="Q13" s="26">
        <f t="shared" si="0"/>
        <v>1466</v>
      </c>
      <c r="R13" s="26">
        <f t="shared" si="0"/>
        <v>1335</v>
      </c>
      <c r="S13" s="27">
        <f t="shared" si="1"/>
        <v>2801</v>
      </c>
    </row>
    <row r="14" spans="2:19" ht="21.75" customHeight="1" x14ac:dyDescent="0.2">
      <c r="B14" s="23">
        <v>9</v>
      </c>
      <c r="C14" s="24" t="s">
        <v>56</v>
      </c>
      <c r="D14" s="25" t="s">
        <v>57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232</v>
      </c>
      <c r="L14" s="26">
        <v>131</v>
      </c>
      <c r="M14" s="26">
        <v>589</v>
      </c>
      <c r="N14" s="26">
        <v>244</v>
      </c>
      <c r="O14" s="26">
        <v>941</v>
      </c>
      <c r="P14" s="26">
        <v>445</v>
      </c>
      <c r="Q14" s="26">
        <f t="shared" si="0"/>
        <v>1762</v>
      </c>
      <c r="R14" s="26">
        <f t="shared" si="0"/>
        <v>820</v>
      </c>
      <c r="S14" s="27">
        <f t="shared" si="1"/>
        <v>2582</v>
      </c>
    </row>
    <row r="15" spans="2:19" ht="21.75" customHeight="1" x14ac:dyDescent="0.2">
      <c r="B15" s="23">
        <v>10</v>
      </c>
      <c r="C15" s="24" t="s">
        <v>142</v>
      </c>
      <c r="D15" s="25" t="s">
        <v>141</v>
      </c>
      <c r="E15" s="26">
        <v>59</v>
      </c>
      <c r="F15" s="26">
        <v>59</v>
      </c>
      <c r="G15" s="26">
        <v>320</v>
      </c>
      <c r="H15" s="26">
        <v>397</v>
      </c>
      <c r="I15" s="26">
        <v>261</v>
      </c>
      <c r="J15" s="26">
        <v>321</v>
      </c>
      <c r="K15" s="26">
        <v>426</v>
      </c>
      <c r="L15" s="26">
        <v>262</v>
      </c>
      <c r="M15" s="26">
        <v>125</v>
      </c>
      <c r="N15" s="26">
        <v>65</v>
      </c>
      <c r="O15" s="26">
        <v>46</v>
      </c>
      <c r="P15" s="26">
        <v>34</v>
      </c>
      <c r="Q15" s="26">
        <f t="shared" si="0"/>
        <v>1237</v>
      </c>
      <c r="R15" s="26">
        <f t="shared" si="0"/>
        <v>1138</v>
      </c>
      <c r="S15" s="27">
        <f t="shared" si="1"/>
        <v>2375</v>
      </c>
    </row>
    <row r="16" spans="2:19" ht="21.75" customHeight="1" x14ac:dyDescent="0.2">
      <c r="B16" s="23">
        <v>11</v>
      </c>
      <c r="C16" s="24" t="s">
        <v>188</v>
      </c>
      <c r="D16" s="25" t="s">
        <v>189</v>
      </c>
      <c r="E16" s="26">
        <v>71</v>
      </c>
      <c r="F16" s="26">
        <v>79</v>
      </c>
      <c r="G16" s="26">
        <v>167</v>
      </c>
      <c r="H16" s="26">
        <v>160</v>
      </c>
      <c r="I16" s="26">
        <v>264</v>
      </c>
      <c r="J16" s="26">
        <v>255</v>
      </c>
      <c r="K16" s="26">
        <v>442</v>
      </c>
      <c r="L16" s="26">
        <v>295</v>
      </c>
      <c r="M16" s="26">
        <v>171</v>
      </c>
      <c r="N16" s="26">
        <v>98</v>
      </c>
      <c r="O16" s="26">
        <v>152</v>
      </c>
      <c r="P16" s="26">
        <v>127</v>
      </c>
      <c r="Q16" s="26">
        <f t="shared" si="0"/>
        <v>1267</v>
      </c>
      <c r="R16" s="26">
        <f t="shared" si="0"/>
        <v>1014</v>
      </c>
      <c r="S16" s="27">
        <f t="shared" si="1"/>
        <v>2281</v>
      </c>
    </row>
    <row r="17" spans="2:19" ht="21.75" customHeight="1" x14ac:dyDescent="0.2">
      <c r="B17" s="23">
        <v>12</v>
      </c>
      <c r="C17" s="24" t="s">
        <v>58</v>
      </c>
      <c r="D17" s="25" t="s">
        <v>59</v>
      </c>
      <c r="E17" s="26">
        <v>4</v>
      </c>
      <c r="F17" s="26">
        <v>2</v>
      </c>
      <c r="G17" s="26">
        <v>3</v>
      </c>
      <c r="H17" s="26">
        <v>7</v>
      </c>
      <c r="I17" s="26">
        <v>25</v>
      </c>
      <c r="J17" s="26">
        <v>22</v>
      </c>
      <c r="K17" s="26">
        <v>543</v>
      </c>
      <c r="L17" s="26">
        <v>333</v>
      </c>
      <c r="M17" s="26">
        <v>403</v>
      </c>
      <c r="N17" s="26">
        <v>257</v>
      </c>
      <c r="O17" s="26">
        <v>322</v>
      </c>
      <c r="P17" s="26">
        <v>235</v>
      </c>
      <c r="Q17" s="26">
        <f t="shared" si="0"/>
        <v>1300</v>
      </c>
      <c r="R17" s="26">
        <f t="shared" si="0"/>
        <v>856</v>
      </c>
      <c r="S17" s="27">
        <f t="shared" si="1"/>
        <v>2156</v>
      </c>
    </row>
    <row r="18" spans="2:19" ht="21.75" customHeight="1" x14ac:dyDescent="0.2">
      <c r="B18" s="23">
        <v>13</v>
      </c>
      <c r="C18" s="24" t="s">
        <v>52</v>
      </c>
      <c r="D18" s="25" t="s">
        <v>53</v>
      </c>
      <c r="E18" s="26">
        <v>11</v>
      </c>
      <c r="F18" s="26">
        <v>7</v>
      </c>
      <c r="G18" s="26">
        <v>39</v>
      </c>
      <c r="H18" s="26">
        <v>42</v>
      </c>
      <c r="I18" s="26">
        <v>176</v>
      </c>
      <c r="J18" s="26">
        <v>151</v>
      </c>
      <c r="K18" s="26">
        <v>851</v>
      </c>
      <c r="L18" s="26">
        <v>291</v>
      </c>
      <c r="M18" s="26">
        <v>189</v>
      </c>
      <c r="N18" s="26">
        <v>94</v>
      </c>
      <c r="O18" s="26">
        <v>197</v>
      </c>
      <c r="P18" s="26">
        <v>102</v>
      </c>
      <c r="Q18" s="26">
        <f t="shared" si="0"/>
        <v>1463</v>
      </c>
      <c r="R18" s="26">
        <f t="shared" si="0"/>
        <v>687</v>
      </c>
      <c r="S18" s="27">
        <f t="shared" si="1"/>
        <v>2150</v>
      </c>
    </row>
    <row r="19" spans="2:19" ht="21.75" customHeight="1" x14ac:dyDescent="0.2">
      <c r="B19" s="23">
        <v>14</v>
      </c>
      <c r="C19" s="24" t="s">
        <v>117</v>
      </c>
      <c r="D19" s="25" t="s">
        <v>118</v>
      </c>
      <c r="E19" s="26">
        <v>158</v>
      </c>
      <c r="F19" s="26">
        <v>160</v>
      </c>
      <c r="G19" s="26">
        <v>269</v>
      </c>
      <c r="H19" s="26">
        <v>308</v>
      </c>
      <c r="I19" s="26">
        <v>111</v>
      </c>
      <c r="J19" s="26">
        <v>129</v>
      </c>
      <c r="K19" s="26">
        <v>197</v>
      </c>
      <c r="L19" s="26">
        <v>108</v>
      </c>
      <c r="M19" s="26">
        <v>135</v>
      </c>
      <c r="N19" s="26">
        <v>60</v>
      </c>
      <c r="O19" s="26">
        <v>203</v>
      </c>
      <c r="P19" s="26">
        <v>125</v>
      </c>
      <c r="Q19" s="26">
        <f t="shared" si="0"/>
        <v>1073</v>
      </c>
      <c r="R19" s="26">
        <f t="shared" si="0"/>
        <v>890</v>
      </c>
      <c r="S19" s="27">
        <f t="shared" si="1"/>
        <v>1963</v>
      </c>
    </row>
    <row r="20" spans="2:19" ht="21.75" customHeight="1" x14ac:dyDescent="0.2">
      <c r="B20" s="23">
        <v>15</v>
      </c>
      <c r="C20" s="24" t="s">
        <v>190</v>
      </c>
      <c r="D20" s="25" t="s">
        <v>191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63</v>
      </c>
      <c r="M20" s="26">
        <v>0</v>
      </c>
      <c r="N20" s="26">
        <v>148</v>
      </c>
      <c r="O20" s="26">
        <v>0</v>
      </c>
      <c r="P20" s="26">
        <v>1480</v>
      </c>
      <c r="Q20" s="26">
        <f t="shared" si="0"/>
        <v>0</v>
      </c>
      <c r="R20" s="26">
        <f t="shared" si="0"/>
        <v>1691</v>
      </c>
      <c r="S20" s="27">
        <f t="shared" si="1"/>
        <v>1691</v>
      </c>
    </row>
    <row r="21" spans="2:19" ht="21.75" customHeight="1" x14ac:dyDescent="0.2">
      <c r="B21" s="23">
        <v>16</v>
      </c>
      <c r="C21" s="24" t="s">
        <v>192</v>
      </c>
      <c r="D21" s="25" t="s">
        <v>193</v>
      </c>
      <c r="E21" s="26">
        <v>3</v>
      </c>
      <c r="F21" s="26">
        <v>3</v>
      </c>
      <c r="G21" s="26">
        <v>0</v>
      </c>
      <c r="H21" s="26">
        <v>3</v>
      </c>
      <c r="I21" s="26">
        <v>36</v>
      </c>
      <c r="J21" s="26">
        <v>23</v>
      </c>
      <c r="K21" s="26">
        <v>406</v>
      </c>
      <c r="L21" s="26">
        <v>292</v>
      </c>
      <c r="M21" s="26">
        <v>289</v>
      </c>
      <c r="N21" s="26">
        <v>184</v>
      </c>
      <c r="O21" s="26">
        <v>260</v>
      </c>
      <c r="P21" s="26">
        <v>190</v>
      </c>
      <c r="Q21" s="26">
        <f t="shared" si="0"/>
        <v>994</v>
      </c>
      <c r="R21" s="26">
        <f t="shared" si="0"/>
        <v>695</v>
      </c>
      <c r="S21" s="27">
        <f t="shared" si="1"/>
        <v>1689</v>
      </c>
    </row>
    <row r="22" spans="2:19" ht="21.75" customHeight="1" x14ac:dyDescent="0.2">
      <c r="B22" s="23">
        <v>17</v>
      </c>
      <c r="C22" s="24" t="s">
        <v>194</v>
      </c>
      <c r="D22" s="25" t="s">
        <v>195</v>
      </c>
      <c r="E22" s="26">
        <v>3</v>
      </c>
      <c r="F22" s="26">
        <v>1</v>
      </c>
      <c r="G22" s="26">
        <v>1</v>
      </c>
      <c r="H22" s="26">
        <v>0</v>
      </c>
      <c r="I22" s="26">
        <v>13</v>
      </c>
      <c r="J22" s="26">
        <v>11</v>
      </c>
      <c r="K22" s="26">
        <v>514</v>
      </c>
      <c r="L22" s="26">
        <v>582</v>
      </c>
      <c r="M22" s="26">
        <v>155</v>
      </c>
      <c r="N22" s="26">
        <v>210</v>
      </c>
      <c r="O22" s="26">
        <v>58</v>
      </c>
      <c r="P22" s="26">
        <v>47</v>
      </c>
      <c r="Q22" s="26">
        <f t="shared" si="0"/>
        <v>744</v>
      </c>
      <c r="R22" s="26">
        <f t="shared" si="0"/>
        <v>851</v>
      </c>
      <c r="S22" s="27">
        <f t="shared" si="1"/>
        <v>1595</v>
      </c>
    </row>
    <row r="23" spans="2:19" ht="21.75" customHeight="1" x14ac:dyDescent="0.2">
      <c r="B23" s="23">
        <v>18</v>
      </c>
      <c r="C23" s="24" t="s">
        <v>172</v>
      </c>
      <c r="D23" s="25" t="s">
        <v>173</v>
      </c>
      <c r="E23" s="26">
        <v>1</v>
      </c>
      <c r="F23" s="26">
        <v>4</v>
      </c>
      <c r="G23" s="26">
        <v>6</v>
      </c>
      <c r="H23" s="26">
        <v>9</v>
      </c>
      <c r="I23" s="26">
        <v>51</v>
      </c>
      <c r="J23" s="26">
        <v>30</v>
      </c>
      <c r="K23" s="26">
        <v>628</v>
      </c>
      <c r="L23" s="26">
        <v>220</v>
      </c>
      <c r="M23" s="26">
        <v>170</v>
      </c>
      <c r="N23" s="26">
        <v>85</v>
      </c>
      <c r="O23" s="26">
        <v>138</v>
      </c>
      <c r="P23" s="26">
        <v>79</v>
      </c>
      <c r="Q23" s="26">
        <f t="shared" si="0"/>
        <v>994</v>
      </c>
      <c r="R23" s="26">
        <f t="shared" si="0"/>
        <v>427</v>
      </c>
      <c r="S23" s="27">
        <f t="shared" si="1"/>
        <v>1421</v>
      </c>
    </row>
    <row r="24" spans="2:19" ht="21.75" customHeight="1" x14ac:dyDescent="0.2">
      <c r="B24" s="23">
        <v>19</v>
      </c>
      <c r="C24" s="24" t="s">
        <v>119</v>
      </c>
      <c r="D24" s="25" t="s">
        <v>120</v>
      </c>
      <c r="E24" s="26">
        <v>68</v>
      </c>
      <c r="F24" s="26">
        <v>95</v>
      </c>
      <c r="G24" s="26">
        <v>142</v>
      </c>
      <c r="H24" s="26">
        <v>156</v>
      </c>
      <c r="I24" s="26">
        <v>76</v>
      </c>
      <c r="J24" s="26">
        <v>86</v>
      </c>
      <c r="K24" s="26">
        <v>184</v>
      </c>
      <c r="L24" s="26">
        <v>104</v>
      </c>
      <c r="M24" s="26">
        <v>130</v>
      </c>
      <c r="N24" s="26">
        <v>44</v>
      </c>
      <c r="O24" s="26">
        <v>151</v>
      </c>
      <c r="P24" s="26">
        <v>98</v>
      </c>
      <c r="Q24" s="26">
        <f t="shared" si="0"/>
        <v>751</v>
      </c>
      <c r="R24" s="26">
        <f t="shared" si="0"/>
        <v>583</v>
      </c>
      <c r="S24" s="27">
        <f t="shared" si="1"/>
        <v>1334</v>
      </c>
    </row>
    <row r="25" spans="2:19" ht="21.75" customHeight="1" x14ac:dyDescent="0.2">
      <c r="B25" s="23">
        <v>20</v>
      </c>
      <c r="C25" s="24" t="s">
        <v>170</v>
      </c>
      <c r="D25" s="25" t="s">
        <v>171</v>
      </c>
      <c r="E25" s="26">
        <v>23</v>
      </c>
      <c r="F25" s="26">
        <v>18</v>
      </c>
      <c r="G25" s="26">
        <v>37</v>
      </c>
      <c r="H25" s="26">
        <v>31</v>
      </c>
      <c r="I25" s="26">
        <v>54</v>
      </c>
      <c r="J25" s="26">
        <v>85</v>
      </c>
      <c r="K25" s="26">
        <v>365</v>
      </c>
      <c r="L25" s="26">
        <v>210</v>
      </c>
      <c r="M25" s="26">
        <v>131</v>
      </c>
      <c r="N25" s="26">
        <v>94</v>
      </c>
      <c r="O25" s="26">
        <v>136</v>
      </c>
      <c r="P25" s="26">
        <v>104</v>
      </c>
      <c r="Q25" s="26">
        <f t="shared" si="0"/>
        <v>746</v>
      </c>
      <c r="R25" s="26">
        <f t="shared" si="0"/>
        <v>542</v>
      </c>
      <c r="S25" s="27">
        <f t="shared" si="1"/>
        <v>1288</v>
      </c>
    </row>
    <row r="26" spans="2:19" ht="6.75" customHeight="1" x14ac:dyDescent="0.2"/>
  </sheetData>
  <mergeCells count="10">
    <mergeCell ref="M4:N4"/>
    <mergeCell ref="O4:P4"/>
    <mergeCell ref="Q4:R4"/>
    <mergeCell ref="S4:S5"/>
    <mergeCell ref="C2:S2"/>
    <mergeCell ref="B4:D4"/>
    <mergeCell ref="E4:F4"/>
    <mergeCell ref="G4:H4"/>
    <mergeCell ref="I4:J4"/>
    <mergeCell ref="K4:L4"/>
  </mergeCells>
  <pageMargins left="0.39370078740157483" right="0" top="0.39370078740157483" bottom="0.19685039370078741" header="0" footer="0.19685039370078741"/>
  <pageSetup scale="90" orientation="landscape" r:id="rId1"/>
  <headerFooter alignWithMargins="0">
    <oddFooter>&amp;R&amp;"Arial,Negrita Cursiva"&amp;8Elaboro: James Sanchez R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6"/>
  <sheetViews>
    <sheetView workbookViewId="0">
      <selection activeCell="C6" sqref="C6"/>
    </sheetView>
  </sheetViews>
  <sheetFormatPr baseColWidth="10" defaultColWidth="3.7109375" defaultRowHeight="12.75" x14ac:dyDescent="0.2"/>
  <cols>
    <col min="1" max="1" width="1.140625" style="28" customWidth="1"/>
    <col min="2" max="2" width="3.85546875" style="28" bestFit="1" customWidth="1"/>
    <col min="3" max="3" width="38.42578125" style="28" customWidth="1"/>
    <col min="4" max="4" width="5.7109375" style="28" customWidth="1"/>
    <col min="5" max="12" width="6.28515625" style="28" bestFit="1" customWidth="1"/>
    <col min="13" max="13" width="7.28515625" style="28" bestFit="1" customWidth="1"/>
    <col min="14" max="14" width="6.28515625" style="28" bestFit="1" customWidth="1"/>
    <col min="15" max="15" width="8" style="28" customWidth="1"/>
    <col min="16" max="16" width="6.28515625" style="28" bestFit="1" customWidth="1"/>
    <col min="17" max="17" width="8" style="28" customWidth="1"/>
    <col min="18" max="18" width="7.28515625" style="28" bestFit="1" customWidth="1"/>
    <col min="19" max="19" width="9.5703125" style="28" customWidth="1"/>
    <col min="20" max="20" width="1.5703125" style="28" customWidth="1"/>
    <col min="21" max="252" width="11.42578125" style="28" customWidth="1"/>
    <col min="253" max="16384" width="3.7109375" style="28"/>
  </cols>
  <sheetData>
    <row r="1" spans="2:19" ht="4.5" customHeight="1" x14ac:dyDescent="0.2"/>
    <row r="2" spans="2:19" ht="18" customHeight="1" x14ac:dyDescent="0.2">
      <c r="B2" s="76" t="s">
        <v>109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</row>
    <row r="3" spans="2:19" ht="35.25" customHeight="1" x14ac:dyDescent="0.2"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</row>
    <row r="4" spans="2:19" ht="3.75" customHeight="1" thickBot="1" x14ac:dyDescent="0.25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30"/>
    </row>
    <row r="5" spans="2:19" ht="21" customHeight="1" x14ac:dyDescent="0.2">
      <c r="B5" s="77" t="s">
        <v>60</v>
      </c>
      <c r="C5" s="78"/>
      <c r="D5" s="79"/>
      <c r="E5" s="80" t="s">
        <v>31</v>
      </c>
      <c r="F5" s="80"/>
      <c r="G5" s="80" t="s">
        <v>32</v>
      </c>
      <c r="H5" s="80"/>
      <c r="I5" s="80" t="s">
        <v>33</v>
      </c>
      <c r="J5" s="80"/>
      <c r="K5" s="80" t="s">
        <v>34</v>
      </c>
      <c r="L5" s="80"/>
      <c r="M5" s="80" t="s">
        <v>35</v>
      </c>
      <c r="N5" s="80"/>
      <c r="O5" s="80" t="s">
        <v>36</v>
      </c>
      <c r="P5" s="80"/>
      <c r="Q5" s="80" t="s">
        <v>37</v>
      </c>
      <c r="R5" s="80"/>
      <c r="S5" s="81" t="s">
        <v>38</v>
      </c>
    </row>
    <row r="6" spans="2:19" ht="22.5" customHeight="1" thickBot="1" x14ac:dyDescent="0.25">
      <c r="B6" s="31" t="s">
        <v>39</v>
      </c>
      <c r="C6" s="32" t="s">
        <v>40</v>
      </c>
      <c r="D6" s="33" t="s">
        <v>41</v>
      </c>
      <c r="E6" s="33" t="s">
        <v>42</v>
      </c>
      <c r="F6" s="33" t="s">
        <v>43</v>
      </c>
      <c r="G6" s="33" t="s">
        <v>42</v>
      </c>
      <c r="H6" s="33" t="s">
        <v>43</v>
      </c>
      <c r="I6" s="33" t="s">
        <v>42</v>
      </c>
      <c r="J6" s="33" t="s">
        <v>43</v>
      </c>
      <c r="K6" s="33" t="s">
        <v>42</v>
      </c>
      <c r="L6" s="33" t="s">
        <v>43</v>
      </c>
      <c r="M6" s="33" t="s">
        <v>42</v>
      </c>
      <c r="N6" s="33" t="s">
        <v>43</v>
      </c>
      <c r="O6" s="33" t="s">
        <v>42</v>
      </c>
      <c r="P6" s="33" t="s">
        <v>43</v>
      </c>
      <c r="Q6" s="33" t="s">
        <v>42</v>
      </c>
      <c r="R6" s="33" t="s">
        <v>43</v>
      </c>
      <c r="S6" s="82"/>
    </row>
    <row r="7" spans="2:19" ht="20.25" customHeight="1" x14ac:dyDescent="0.2">
      <c r="B7" s="38">
        <v>1</v>
      </c>
      <c r="C7" s="34" t="s">
        <v>26</v>
      </c>
      <c r="D7" s="37" t="s">
        <v>46</v>
      </c>
      <c r="E7" s="35">
        <v>31</v>
      </c>
      <c r="F7" s="35">
        <v>14</v>
      </c>
      <c r="G7" s="35">
        <v>65</v>
      </c>
      <c r="H7" s="35">
        <v>25</v>
      </c>
      <c r="I7" s="35">
        <v>46</v>
      </c>
      <c r="J7" s="35">
        <v>16</v>
      </c>
      <c r="K7" s="35">
        <v>237</v>
      </c>
      <c r="L7" s="35">
        <v>25</v>
      </c>
      <c r="M7" s="35">
        <v>62</v>
      </c>
      <c r="N7" s="35">
        <v>19</v>
      </c>
      <c r="O7" s="35">
        <v>130</v>
      </c>
      <c r="P7" s="35">
        <v>72</v>
      </c>
      <c r="Q7" s="35">
        <f>E7+G7+I7+K7+M7+O7</f>
        <v>571</v>
      </c>
      <c r="R7" s="35">
        <f>F7+H7+J7+L7+N7+P7</f>
        <v>171</v>
      </c>
      <c r="S7" s="44">
        <f t="shared" ref="S7:S13" si="0">Q7+R7</f>
        <v>742</v>
      </c>
    </row>
    <row r="8" spans="2:19" ht="20.25" customHeight="1" x14ac:dyDescent="0.2">
      <c r="B8" s="39">
        <v>2</v>
      </c>
      <c r="C8" s="34" t="s">
        <v>24</v>
      </c>
      <c r="D8" s="37" t="s">
        <v>45</v>
      </c>
      <c r="E8" s="35">
        <v>14</v>
      </c>
      <c r="F8" s="36">
        <v>7</v>
      </c>
      <c r="G8" s="36">
        <v>25</v>
      </c>
      <c r="H8" s="36">
        <v>34</v>
      </c>
      <c r="I8" s="36">
        <v>13</v>
      </c>
      <c r="J8" s="36">
        <v>26</v>
      </c>
      <c r="K8" s="36">
        <v>27</v>
      </c>
      <c r="L8" s="36">
        <v>14</v>
      </c>
      <c r="M8" s="36">
        <v>18</v>
      </c>
      <c r="N8" s="36">
        <v>10</v>
      </c>
      <c r="O8" s="36">
        <v>36</v>
      </c>
      <c r="P8" s="36">
        <v>22</v>
      </c>
      <c r="Q8" s="36">
        <f>E8+G8+I8+K8+M8+O8</f>
        <v>133</v>
      </c>
      <c r="R8" s="36">
        <f>F8+H8+J8+L8+N8+P8</f>
        <v>113</v>
      </c>
      <c r="S8" s="44">
        <f t="shared" si="0"/>
        <v>246</v>
      </c>
    </row>
    <row r="9" spans="2:19" ht="20.25" customHeight="1" x14ac:dyDescent="0.2">
      <c r="B9" s="39">
        <v>3</v>
      </c>
      <c r="C9" s="34" t="s">
        <v>23</v>
      </c>
      <c r="D9" s="37" t="s">
        <v>44</v>
      </c>
      <c r="E9" s="35">
        <v>8</v>
      </c>
      <c r="F9" s="36">
        <v>5</v>
      </c>
      <c r="G9" s="36">
        <v>29</v>
      </c>
      <c r="H9" s="36">
        <v>34</v>
      </c>
      <c r="I9" s="36">
        <v>33</v>
      </c>
      <c r="J9" s="36">
        <v>35</v>
      </c>
      <c r="K9" s="36">
        <v>21</v>
      </c>
      <c r="L9" s="36">
        <v>23</v>
      </c>
      <c r="M9" s="36">
        <v>8</v>
      </c>
      <c r="N9" s="36">
        <v>4</v>
      </c>
      <c r="O9" s="36">
        <v>10</v>
      </c>
      <c r="P9" s="36">
        <v>11</v>
      </c>
      <c r="Q9" s="36">
        <f t="shared" ref="Q9:R18" si="1">E9+G9+I9+K9+M9+O9</f>
        <v>109</v>
      </c>
      <c r="R9" s="36">
        <f t="shared" si="1"/>
        <v>112</v>
      </c>
      <c r="S9" s="44">
        <f t="shared" si="0"/>
        <v>221</v>
      </c>
    </row>
    <row r="10" spans="2:19" ht="20.25" customHeight="1" x14ac:dyDescent="0.2">
      <c r="B10" s="39">
        <v>4</v>
      </c>
      <c r="C10" s="34" t="s">
        <v>86</v>
      </c>
      <c r="D10" s="37" t="s">
        <v>87</v>
      </c>
      <c r="E10" s="35">
        <v>0</v>
      </c>
      <c r="F10" s="36">
        <v>2</v>
      </c>
      <c r="G10" s="36">
        <v>6</v>
      </c>
      <c r="H10" s="36">
        <v>8</v>
      </c>
      <c r="I10" s="36">
        <v>8</v>
      </c>
      <c r="J10" s="36">
        <v>15</v>
      </c>
      <c r="K10" s="36">
        <v>24</v>
      </c>
      <c r="L10" s="36">
        <v>44</v>
      </c>
      <c r="M10" s="36">
        <v>23</v>
      </c>
      <c r="N10" s="36">
        <v>16</v>
      </c>
      <c r="O10" s="36">
        <v>38</v>
      </c>
      <c r="P10" s="36">
        <v>32</v>
      </c>
      <c r="Q10" s="36">
        <f t="shared" si="1"/>
        <v>99</v>
      </c>
      <c r="R10" s="36">
        <f t="shared" si="1"/>
        <v>117</v>
      </c>
      <c r="S10" s="44">
        <f t="shared" si="0"/>
        <v>216</v>
      </c>
    </row>
    <row r="11" spans="2:19" ht="20.25" customHeight="1" x14ac:dyDescent="0.2">
      <c r="B11" s="39">
        <v>5</v>
      </c>
      <c r="C11" s="34" t="s">
        <v>102</v>
      </c>
      <c r="D11" s="37" t="s">
        <v>101</v>
      </c>
      <c r="E11" s="35">
        <v>0</v>
      </c>
      <c r="F11" s="35">
        <v>2</v>
      </c>
      <c r="G11" s="35">
        <v>25</v>
      </c>
      <c r="H11" s="35">
        <v>17</v>
      </c>
      <c r="I11" s="35">
        <v>42</v>
      </c>
      <c r="J11" s="35">
        <v>27</v>
      </c>
      <c r="K11" s="35">
        <v>17</v>
      </c>
      <c r="L11" s="35">
        <v>19</v>
      </c>
      <c r="M11" s="35">
        <v>3</v>
      </c>
      <c r="N11" s="35">
        <v>2</v>
      </c>
      <c r="O11" s="35">
        <v>3</v>
      </c>
      <c r="P11" s="36">
        <v>2</v>
      </c>
      <c r="Q11" s="36">
        <f t="shared" si="1"/>
        <v>90</v>
      </c>
      <c r="R11" s="36">
        <f t="shared" si="1"/>
        <v>69</v>
      </c>
      <c r="S11" s="44">
        <f t="shared" si="0"/>
        <v>159</v>
      </c>
    </row>
    <row r="12" spans="2:19" ht="20.25" customHeight="1" x14ac:dyDescent="0.2">
      <c r="B12" s="39">
        <v>6</v>
      </c>
      <c r="C12" s="34" t="s">
        <v>61</v>
      </c>
      <c r="D12" s="37" t="s">
        <v>85</v>
      </c>
      <c r="E12" s="35">
        <v>0</v>
      </c>
      <c r="F12" s="35">
        <v>1</v>
      </c>
      <c r="G12" s="35">
        <v>1</v>
      </c>
      <c r="H12" s="35">
        <v>2</v>
      </c>
      <c r="I12" s="35">
        <v>6</v>
      </c>
      <c r="J12" s="35">
        <v>9</v>
      </c>
      <c r="K12" s="35">
        <v>17</v>
      </c>
      <c r="L12" s="35">
        <v>38</v>
      </c>
      <c r="M12" s="35">
        <v>11</v>
      </c>
      <c r="N12" s="35">
        <v>15</v>
      </c>
      <c r="O12" s="35">
        <v>18</v>
      </c>
      <c r="P12" s="35">
        <v>36</v>
      </c>
      <c r="Q12" s="36">
        <f t="shared" si="1"/>
        <v>53</v>
      </c>
      <c r="R12" s="36">
        <f t="shared" si="1"/>
        <v>101</v>
      </c>
      <c r="S12" s="44">
        <f t="shared" si="0"/>
        <v>154</v>
      </c>
    </row>
    <row r="13" spans="2:19" ht="20.25" customHeight="1" x14ac:dyDescent="0.2">
      <c r="B13" s="39">
        <v>7</v>
      </c>
      <c r="C13" s="34" t="s">
        <v>54</v>
      </c>
      <c r="D13" s="37" t="s">
        <v>55</v>
      </c>
      <c r="E13" s="35">
        <v>9</v>
      </c>
      <c r="F13" s="35">
        <v>11</v>
      </c>
      <c r="G13" s="35">
        <v>17</v>
      </c>
      <c r="H13" s="35">
        <v>23</v>
      </c>
      <c r="I13" s="35">
        <v>8</v>
      </c>
      <c r="J13" s="35">
        <v>8</v>
      </c>
      <c r="K13" s="35">
        <v>6</v>
      </c>
      <c r="L13" s="35">
        <v>7</v>
      </c>
      <c r="M13" s="35">
        <v>3</v>
      </c>
      <c r="N13" s="35">
        <v>6</v>
      </c>
      <c r="O13" s="35">
        <v>16</v>
      </c>
      <c r="P13" s="36">
        <v>14</v>
      </c>
      <c r="Q13" s="36">
        <f t="shared" si="1"/>
        <v>59</v>
      </c>
      <c r="R13" s="36">
        <f t="shared" si="1"/>
        <v>69</v>
      </c>
      <c r="S13" s="44">
        <f t="shared" si="0"/>
        <v>128</v>
      </c>
    </row>
    <row r="14" spans="2:19" ht="20.25" customHeight="1" x14ac:dyDescent="0.2">
      <c r="B14" s="39">
        <v>8</v>
      </c>
      <c r="C14" s="34" t="s">
        <v>88</v>
      </c>
      <c r="D14" s="37" t="s">
        <v>89</v>
      </c>
      <c r="E14" s="35">
        <v>1</v>
      </c>
      <c r="F14" s="35">
        <v>1</v>
      </c>
      <c r="G14" s="35">
        <v>5</v>
      </c>
      <c r="H14" s="35">
        <v>1</v>
      </c>
      <c r="I14" s="35">
        <v>3</v>
      </c>
      <c r="J14" s="35">
        <v>11</v>
      </c>
      <c r="K14" s="35">
        <v>16</v>
      </c>
      <c r="L14" s="35">
        <v>36</v>
      </c>
      <c r="M14" s="35">
        <v>11</v>
      </c>
      <c r="N14" s="35">
        <v>8</v>
      </c>
      <c r="O14" s="35">
        <v>19</v>
      </c>
      <c r="P14" s="36">
        <v>14</v>
      </c>
      <c r="Q14" s="36">
        <f t="shared" si="1"/>
        <v>55</v>
      </c>
      <c r="R14" s="36">
        <f t="shared" si="1"/>
        <v>71</v>
      </c>
      <c r="S14" s="44">
        <f>Q14+R14</f>
        <v>126</v>
      </c>
    </row>
    <row r="15" spans="2:19" ht="20.25" customHeight="1" x14ac:dyDescent="0.2">
      <c r="B15" s="39">
        <v>9</v>
      </c>
      <c r="C15" s="34" t="s">
        <v>90</v>
      </c>
      <c r="D15" s="37" t="s">
        <v>91</v>
      </c>
      <c r="E15" s="35">
        <v>7</v>
      </c>
      <c r="F15" s="36">
        <v>6</v>
      </c>
      <c r="G15" s="36">
        <v>23</v>
      </c>
      <c r="H15" s="36">
        <v>22</v>
      </c>
      <c r="I15" s="36">
        <v>6</v>
      </c>
      <c r="J15" s="36">
        <v>5</v>
      </c>
      <c r="K15" s="36">
        <v>6</v>
      </c>
      <c r="L15" s="36">
        <v>8</v>
      </c>
      <c r="M15" s="36">
        <v>7</v>
      </c>
      <c r="N15" s="36">
        <v>3</v>
      </c>
      <c r="O15" s="36">
        <v>20</v>
      </c>
      <c r="P15" s="36">
        <v>9</v>
      </c>
      <c r="Q15" s="36">
        <f t="shared" si="1"/>
        <v>69</v>
      </c>
      <c r="R15" s="36">
        <f t="shared" si="1"/>
        <v>53</v>
      </c>
      <c r="S15" s="44">
        <f>Q15+R15</f>
        <v>122</v>
      </c>
    </row>
    <row r="16" spans="2:19" ht="20.25" customHeight="1" x14ac:dyDescent="0.2">
      <c r="B16" s="39">
        <v>10</v>
      </c>
      <c r="C16" s="34" t="s">
        <v>116</v>
      </c>
      <c r="D16" s="37" t="s">
        <v>115</v>
      </c>
      <c r="E16" s="35">
        <v>5</v>
      </c>
      <c r="F16" s="36">
        <v>0</v>
      </c>
      <c r="G16" s="36">
        <v>10</v>
      </c>
      <c r="H16" s="36">
        <v>11</v>
      </c>
      <c r="I16" s="36">
        <v>1</v>
      </c>
      <c r="J16" s="36">
        <v>6</v>
      </c>
      <c r="K16" s="36">
        <v>6</v>
      </c>
      <c r="L16" s="36">
        <v>12</v>
      </c>
      <c r="M16" s="36">
        <v>5</v>
      </c>
      <c r="N16" s="36">
        <v>3</v>
      </c>
      <c r="O16" s="36">
        <v>23</v>
      </c>
      <c r="P16" s="36">
        <v>13</v>
      </c>
      <c r="Q16" s="36">
        <f t="shared" si="1"/>
        <v>50</v>
      </c>
      <c r="R16" s="36">
        <f t="shared" si="1"/>
        <v>45</v>
      </c>
      <c r="S16" s="44">
        <f>Q16+R16</f>
        <v>95</v>
      </c>
    </row>
    <row r="17" spans="2:19" ht="20.25" customHeight="1" x14ac:dyDescent="0.2">
      <c r="B17" s="39">
        <v>11</v>
      </c>
      <c r="C17" s="34" t="s">
        <v>117</v>
      </c>
      <c r="D17" s="37" t="s">
        <v>118</v>
      </c>
      <c r="E17" s="35">
        <v>6</v>
      </c>
      <c r="F17" s="36">
        <v>7</v>
      </c>
      <c r="G17" s="36">
        <v>11</v>
      </c>
      <c r="H17" s="36">
        <v>15</v>
      </c>
      <c r="I17" s="36">
        <v>6</v>
      </c>
      <c r="J17" s="36">
        <v>3</v>
      </c>
      <c r="K17" s="36">
        <v>3</v>
      </c>
      <c r="L17" s="36">
        <v>2</v>
      </c>
      <c r="M17" s="36">
        <v>5</v>
      </c>
      <c r="N17" s="36">
        <v>4</v>
      </c>
      <c r="O17" s="36">
        <v>10</v>
      </c>
      <c r="P17" s="36">
        <v>12</v>
      </c>
      <c r="Q17" s="36">
        <f t="shared" si="1"/>
        <v>41</v>
      </c>
      <c r="R17" s="36">
        <f t="shared" si="1"/>
        <v>43</v>
      </c>
      <c r="S17" s="44">
        <f>Q17+R17</f>
        <v>84</v>
      </c>
    </row>
    <row r="18" spans="2:19" ht="20.25" customHeight="1" x14ac:dyDescent="0.2">
      <c r="B18" s="39">
        <v>12</v>
      </c>
      <c r="C18" s="34" t="s">
        <v>119</v>
      </c>
      <c r="D18" s="37" t="s">
        <v>120</v>
      </c>
      <c r="E18" s="35">
        <v>6</v>
      </c>
      <c r="F18" s="36">
        <v>10</v>
      </c>
      <c r="G18" s="36">
        <v>13</v>
      </c>
      <c r="H18" s="36">
        <v>12</v>
      </c>
      <c r="I18" s="36">
        <v>3</v>
      </c>
      <c r="J18" s="36">
        <v>6</v>
      </c>
      <c r="K18" s="36">
        <v>2</v>
      </c>
      <c r="L18" s="36">
        <v>1</v>
      </c>
      <c r="M18" s="36">
        <v>4</v>
      </c>
      <c r="N18" s="36">
        <v>1</v>
      </c>
      <c r="O18" s="36">
        <v>12</v>
      </c>
      <c r="P18" s="36">
        <v>5</v>
      </c>
      <c r="Q18" s="36">
        <f t="shared" si="1"/>
        <v>40</v>
      </c>
      <c r="R18" s="36">
        <f t="shared" si="1"/>
        <v>35</v>
      </c>
      <c r="S18" s="44">
        <f>Q18+R18</f>
        <v>75</v>
      </c>
    </row>
    <row r="19" spans="2:19" ht="20.25" customHeight="1" x14ac:dyDescent="0.2">
      <c r="B19" s="39">
        <v>13</v>
      </c>
      <c r="C19" s="34" t="s">
        <v>121</v>
      </c>
      <c r="D19" s="37" t="s">
        <v>122</v>
      </c>
      <c r="E19" s="35">
        <v>0</v>
      </c>
      <c r="F19" s="36">
        <v>0</v>
      </c>
      <c r="G19" s="36">
        <v>4</v>
      </c>
      <c r="H19" s="36">
        <v>5</v>
      </c>
      <c r="I19" s="36">
        <v>2</v>
      </c>
      <c r="J19" s="36">
        <v>5</v>
      </c>
      <c r="K19" s="36">
        <v>12</v>
      </c>
      <c r="L19" s="36">
        <v>13</v>
      </c>
      <c r="M19" s="36">
        <v>8</v>
      </c>
      <c r="N19" s="36">
        <v>6</v>
      </c>
      <c r="O19" s="36">
        <v>12</v>
      </c>
      <c r="P19" s="36">
        <v>8</v>
      </c>
      <c r="Q19" s="36">
        <f t="shared" ref="Q19:Q26" si="2">E19+G19+I19+K19+M19+O19</f>
        <v>38</v>
      </c>
      <c r="R19" s="36">
        <f t="shared" ref="R19:R26" si="3">F19+H19+J19+L19+N19+P19</f>
        <v>37</v>
      </c>
      <c r="S19" s="44">
        <f t="shared" ref="S19:S24" si="4">Q19+R19</f>
        <v>75</v>
      </c>
    </row>
    <row r="20" spans="2:19" ht="20.25" customHeight="1" x14ac:dyDescent="0.2">
      <c r="B20" s="39">
        <v>14</v>
      </c>
      <c r="C20" s="34" t="s">
        <v>123</v>
      </c>
      <c r="D20" s="37" t="s">
        <v>124</v>
      </c>
      <c r="E20" s="35">
        <v>0</v>
      </c>
      <c r="F20" s="36">
        <v>0</v>
      </c>
      <c r="G20" s="36">
        <v>6</v>
      </c>
      <c r="H20" s="36">
        <v>8</v>
      </c>
      <c r="I20" s="36">
        <v>5</v>
      </c>
      <c r="J20" s="36">
        <v>7</v>
      </c>
      <c r="K20" s="36">
        <v>10</v>
      </c>
      <c r="L20" s="36">
        <v>12</v>
      </c>
      <c r="M20" s="36">
        <v>5</v>
      </c>
      <c r="N20" s="36">
        <v>3</v>
      </c>
      <c r="O20" s="36">
        <v>7</v>
      </c>
      <c r="P20" s="36">
        <v>3</v>
      </c>
      <c r="Q20" s="36">
        <f t="shared" si="2"/>
        <v>33</v>
      </c>
      <c r="R20" s="36">
        <f t="shared" si="3"/>
        <v>33</v>
      </c>
      <c r="S20" s="44">
        <f t="shared" si="4"/>
        <v>66</v>
      </c>
    </row>
    <row r="21" spans="2:19" ht="20.25" customHeight="1" x14ac:dyDescent="0.2">
      <c r="B21" s="39">
        <v>15</v>
      </c>
      <c r="C21" s="34" t="s">
        <v>125</v>
      </c>
      <c r="D21" s="37" t="s">
        <v>126</v>
      </c>
      <c r="E21" s="35">
        <v>0</v>
      </c>
      <c r="F21" s="36">
        <v>0</v>
      </c>
      <c r="G21" s="36">
        <v>1</v>
      </c>
      <c r="H21" s="36">
        <v>0</v>
      </c>
      <c r="I21" s="36">
        <v>0</v>
      </c>
      <c r="J21" s="36">
        <v>0</v>
      </c>
      <c r="K21" s="36">
        <v>2</v>
      </c>
      <c r="L21" s="36">
        <v>3</v>
      </c>
      <c r="M21" s="36">
        <v>7</v>
      </c>
      <c r="N21" s="36">
        <v>2</v>
      </c>
      <c r="O21" s="36">
        <v>20</v>
      </c>
      <c r="P21" s="36">
        <v>15</v>
      </c>
      <c r="Q21" s="36">
        <f t="shared" si="2"/>
        <v>30</v>
      </c>
      <c r="R21" s="36">
        <f t="shared" si="3"/>
        <v>20</v>
      </c>
      <c r="S21" s="44">
        <f t="shared" si="4"/>
        <v>50</v>
      </c>
    </row>
    <row r="22" spans="2:19" ht="20.25" customHeight="1" x14ac:dyDescent="0.2">
      <c r="B22" s="39">
        <v>16</v>
      </c>
      <c r="C22" s="34" t="s">
        <v>127</v>
      </c>
      <c r="D22" s="37" t="s">
        <v>128</v>
      </c>
      <c r="E22" s="35">
        <v>9</v>
      </c>
      <c r="F22" s="36">
        <v>18</v>
      </c>
      <c r="G22" s="36">
        <v>5</v>
      </c>
      <c r="H22" s="36">
        <v>8</v>
      </c>
      <c r="I22" s="36">
        <v>0</v>
      </c>
      <c r="J22" s="36">
        <v>3</v>
      </c>
      <c r="K22" s="36">
        <v>0</v>
      </c>
      <c r="L22" s="36">
        <v>1</v>
      </c>
      <c r="M22" s="36">
        <v>0</v>
      </c>
      <c r="N22" s="36">
        <v>1</v>
      </c>
      <c r="O22" s="36">
        <v>2</v>
      </c>
      <c r="P22" s="36">
        <v>0</v>
      </c>
      <c r="Q22" s="36">
        <f t="shared" si="2"/>
        <v>16</v>
      </c>
      <c r="R22" s="36">
        <f t="shared" si="3"/>
        <v>31</v>
      </c>
      <c r="S22" s="44">
        <f t="shared" si="4"/>
        <v>47</v>
      </c>
    </row>
    <row r="23" spans="2:19" ht="20.25" customHeight="1" x14ac:dyDescent="0.2">
      <c r="B23" s="39">
        <v>17</v>
      </c>
      <c r="C23" s="34" t="s">
        <v>129</v>
      </c>
      <c r="D23" s="37" t="s">
        <v>130</v>
      </c>
      <c r="E23" s="35">
        <v>0</v>
      </c>
      <c r="F23" s="36">
        <v>0</v>
      </c>
      <c r="G23" s="36">
        <v>0</v>
      </c>
      <c r="H23" s="36">
        <v>0</v>
      </c>
      <c r="I23" s="36">
        <v>1</v>
      </c>
      <c r="J23" s="36">
        <v>0</v>
      </c>
      <c r="K23" s="36">
        <v>0</v>
      </c>
      <c r="L23" s="36">
        <v>1</v>
      </c>
      <c r="M23" s="36">
        <v>0</v>
      </c>
      <c r="N23" s="36">
        <v>1</v>
      </c>
      <c r="O23" s="36">
        <v>29</v>
      </c>
      <c r="P23" s="36">
        <v>13</v>
      </c>
      <c r="Q23" s="36">
        <f t="shared" si="2"/>
        <v>30</v>
      </c>
      <c r="R23" s="36">
        <f t="shared" si="3"/>
        <v>15</v>
      </c>
      <c r="S23" s="44">
        <f t="shared" si="4"/>
        <v>45</v>
      </c>
    </row>
    <row r="24" spans="2:19" ht="20.25" customHeight="1" x14ac:dyDescent="0.2">
      <c r="B24" s="39">
        <v>18</v>
      </c>
      <c r="C24" s="34" t="s">
        <v>131</v>
      </c>
      <c r="D24" s="37" t="s">
        <v>132</v>
      </c>
      <c r="E24" s="35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1</v>
      </c>
      <c r="L24" s="36">
        <v>0</v>
      </c>
      <c r="M24" s="36">
        <v>5</v>
      </c>
      <c r="N24" s="36">
        <v>2</v>
      </c>
      <c r="O24" s="36">
        <v>19</v>
      </c>
      <c r="P24" s="36">
        <v>16</v>
      </c>
      <c r="Q24" s="36">
        <f t="shared" si="2"/>
        <v>25</v>
      </c>
      <c r="R24" s="36">
        <f t="shared" si="3"/>
        <v>18</v>
      </c>
      <c r="S24" s="44">
        <f t="shared" si="4"/>
        <v>43</v>
      </c>
    </row>
    <row r="25" spans="2:19" ht="20.25" customHeight="1" x14ac:dyDescent="0.2">
      <c r="B25" s="39">
        <v>19</v>
      </c>
      <c r="C25" s="34" t="s">
        <v>133</v>
      </c>
      <c r="D25" s="37" t="s">
        <v>134</v>
      </c>
      <c r="E25" s="35">
        <v>2</v>
      </c>
      <c r="F25" s="36">
        <v>1</v>
      </c>
      <c r="G25" s="36">
        <v>7</v>
      </c>
      <c r="H25" s="36">
        <v>3</v>
      </c>
      <c r="I25" s="36">
        <v>0</v>
      </c>
      <c r="J25" s="36">
        <v>0</v>
      </c>
      <c r="K25" s="36">
        <v>1</v>
      </c>
      <c r="L25" s="36">
        <v>3</v>
      </c>
      <c r="M25" s="36">
        <v>5</v>
      </c>
      <c r="N25" s="36">
        <v>1</v>
      </c>
      <c r="O25" s="36">
        <v>7</v>
      </c>
      <c r="P25" s="36">
        <v>12</v>
      </c>
      <c r="Q25" s="36">
        <f t="shared" si="2"/>
        <v>22</v>
      </c>
      <c r="R25" s="36">
        <f t="shared" si="3"/>
        <v>20</v>
      </c>
      <c r="S25" s="44">
        <f>Q25+R25</f>
        <v>42</v>
      </c>
    </row>
    <row r="26" spans="2:19" ht="20.25" customHeight="1" x14ac:dyDescent="0.2">
      <c r="B26" s="39">
        <v>20</v>
      </c>
      <c r="C26" s="34" t="s">
        <v>25</v>
      </c>
      <c r="D26" s="37" t="s">
        <v>47</v>
      </c>
      <c r="E26" s="35">
        <v>0</v>
      </c>
      <c r="F26" s="36">
        <v>0</v>
      </c>
      <c r="G26" s="36">
        <v>3</v>
      </c>
      <c r="H26" s="36">
        <v>0</v>
      </c>
      <c r="I26" s="36">
        <v>2</v>
      </c>
      <c r="J26" s="36">
        <v>1</v>
      </c>
      <c r="K26" s="36">
        <v>15</v>
      </c>
      <c r="L26" s="36">
        <v>5</v>
      </c>
      <c r="M26" s="36">
        <v>3</v>
      </c>
      <c r="N26" s="36">
        <v>0</v>
      </c>
      <c r="O26" s="36">
        <v>5</v>
      </c>
      <c r="P26" s="36">
        <v>6</v>
      </c>
      <c r="Q26" s="36">
        <f t="shared" si="2"/>
        <v>28</v>
      </c>
      <c r="R26" s="36">
        <f t="shared" si="3"/>
        <v>12</v>
      </c>
      <c r="S26" s="44">
        <f>Q26+R26</f>
        <v>40</v>
      </c>
    </row>
  </sheetData>
  <sortState ref="C19:T24">
    <sortCondition descending="1" ref="S19:S24"/>
  </sortState>
  <mergeCells count="10">
    <mergeCell ref="B2:S3"/>
    <mergeCell ref="B5:D5"/>
    <mergeCell ref="E5:F5"/>
    <mergeCell ref="G5:H5"/>
    <mergeCell ref="I5:J5"/>
    <mergeCell ref="K5:L5"/>
    <mergeCell ref="M5:N5"/>
    <mergeCell ref="O5:P5"/>
    <mergeCell ref="Q5:R5"/>
    <mergeCell ref="S5:S6"/>
  </mergeCells>
  <pageMargins left="1.3779527559055118" right="0" top="0.19685039370078741" bottom="0.19685039370078741" header="0" footer="0.19685039370078741"/>
  <pageSetup paperSize="5" scale="95" orientation="landscape" r:id="rId1"/>
  <headerFooter alignWithMargins="0">
    <oddFooter>&amp;R&amp;"Arial,Negrita Cursiva"&amp;8Elaboro: James Sanchez R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98"/>
  <sheetViews>
    <sheetView topLeftCell="A73" workbookViewId="0">
      <selection activeCell="L103" sqref="L103"/>
    </sheetView>
  </sheetViews>
  <sheetFormatPr baseColWidth="10" defaultRowHeight="15" x14ac:dyDescent="0.25"/>
  <cols>
    <col min="1" max="1" width="1.28515625" customWidth="1"/>
    <col min="2" max="2" width="5.28515625" customWidth="1"/>
    <col min="3" max="3" width="5.140625" customWidth="1"/>
    <col min="4" max="4" width="5.28515625" customWidth="1"/>
    <col min="5" max="21" width="4.85546875" bestFit="1" customWidth="1"/>
    <col min="22" max="22" width="4.7109375" bestFit="1" customWidth="1"/>
    <col min="23" max="23" width="1.7109375" customWidth="1"/>
  </cols>
  <sheetData>
    <row r="1" spans="2:22" ht="24.75" customHeight="1" x14ac:dyDescent="0.25">
      <c r="B1" s="83" t="s">
        <v>110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</row>
    <row r="2" spans="2:22" ht="6.75" customHeight="1" x14ac:dyDescent="0.25"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</row>
    <row r="15" spans="2:22" ht="19.5" customHeight="1" x14ac:dyDescent="0.25"/>
    <row r="16" spans="2:22" x14ac:dyDescent="0.25">
      <c r="B16" s="53" t="s">
        <v>57</v>
      </c>
      <c r="C16" s="9" t="s">
        <v>0</v>
      </c>
      <c r="D16" s="9" t="s">
        <v>1</v>
      </c>
      <c r="E16" s="9" t="s">
        <v>2</v>
      </c>
      <c r="F16" s="9" t="s">
        <v>3</v>
      </c>
      <c r="G16" s="9" t="s">
        <v>4</v>
      </c>
      <c r="H16" s="9" t="s">
        <v>5</v>
      </c>
      <c r="I16" s="9" t="s">
        <v>6</v>
      </c>
      <c r="J16" s="9" t="s">
        <v>7</v>
      </c>
      <c r="K16" s="9" t="s">
        <v>8</v>
      </c>
      <c r="L16" s="9" t="s">
        <v>9</v>
      </c>
      <c r="M16" s="9" t="s">
        <v>10</v>
      </c>
      <c r="N16" s="9" t="s">
        <v>11</v>
      </c>
      <c r="O16" s="9" t="s">
        <v>12</v>
      </c>
      <c r="P16" s="9" t="s">
        <v>13</v>
      </c>
      <c r="Q16" s="9" t="s">
        <v>14</v>
      </c>
      <c r="R16" s="9" t="s">
        <v>15</v>
      </c>
      <c r="S16" s="9" t="s">
        <v>16</v>
      </c>
      <c r="T16" s="9" t="s">
        <v>17</v>
      </c>
      <c r="U16" s="9" t="s">
        <v>18</v>
      </c>
      <c r="V16" s="10" t="s">
        <v>19</v>
      </c>
    </row>
    <row r="17" spans="2:24" x14ac:dyDescent="0.25">
      <c r="B17" s="1" t="s">
        <v>20</v>
      </c>
      <c r="C17" s="40">
        <v>0</v>
      </c>
      <c r="D17" s="40">
        <v>0</v>
      </c>
      <c r="E17" s="40">
        <v>0</v>
      </c>
      <c r="F17" s="40">
        <v>47</v>
      </c>
      <c r="G17" s="40">
        <v>52</v>
      </c>
      <c r="H17" s="40">
        <v>60</v>
      </c>
      <c r="I17" s="40">
        <v>105</v>
      </c>
      <c r="J17" s="40">
        <v>229</v>
      </c>
      <c r="K17" s="40">
        <v>435</v>
      </c>
      <c r="L17" s="40">
        <v>864</v>
      </c>
      <c r="M17" s="40">
        <v>1330</v>
      </c>
      <c r="N17" s="40">
        <v>1776</v>
      </c>
      <c r="O17" s="40">
        <v>1988</v>
      </c>
      <c r="P17" s="40">
        <v>2108</v>
      </c>
      <c r="Q17" s="40">
        <v>1748</v>
      </c>
      <c r="R17" s="40">
        <v>1581</v>
      </c>
      <c r="S17" s="40">
        <v>928</v>
      </c>
      <c r="T17" s="40">
        <v>512</v>
      </c>
      <c r="U17" s="40">
        <v>163</v>
      </c>
      <c r="V17" s="41">
        <v>33</v>
      </c>
      <c r="X17" s="5"/>
    </row>
    <row r="18" spans="2:24" x14ac:dyDescent="0.25">
      <c r="B18" s="2" t="s">
        <v>21</v>
      </c>
      <c r="C18" s="42">
        <v>0</v>
      </c>
      <c r="D18" s="42">
        <v>0</v>
      </c>
      <c r="E18" s="42">
        <v>0</v>
      </c>
      <c r="F18" s="42">
        <v>27</v>
      </c>
      <c r="G18" s="42">
        <v>35</v>
      </c>
      <c r="H18" s="42">
        <v>22</v>
      </c>
      <c r="I18" s="42">
        <v>54</v>
      </c>
      <c r="J18" s="42">
        <v>95</v>
      </c>
      <c r="K18" s="42">
        <v>166</v>
      </c>
      <c r="L18" s="42">
        <v>280</v>
      </c>
      <c r="M18" s="42">
        <v>465</v>
      </c>
      <c r="N18" s="42">
        <v>643</v>
      </c>
      <c r="O18" s="42">
        <v>976</v>
      </c>
      <c r="P18" s="42">
        <v>1021</v>
      </c>
      <c r="Q18" s="42">
        <v>977</v>
      </c>
      <c r="R18" s="42">
        <v>837</v>
      </c>
      <c r="S18" s="42">
        <v>502</v>
      </c>
      <c r="T18" s="42">
        <v>226</v>
      </c>
      <c r="U18" s="42">
        <v>59</v>
      </c>
      <c r="V18" s="43">
        <v>8</v>
      </c>
      <c r="X18" s="5"/>
    </row>
    <row r="19" spans="2:24" ht="8.25" customHeight="1" x14ac:dyDescent="0.25">
      <c r="B19" s="3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X19" s="5"/>
    </row>
    <row r="20" spans="2:24" ht="7.5" customHeight="1" x14ac:dyDescent="0.25">
      <c r="B20" s="3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X20" s="5"/>
    </row>
    <row r="33" spans="2:24" ht="15.75" customHeight="1" x14ac:dyDescent="0.25"/>
    <row r="34" spans="2:24" x14ac:dyDescent="0.25">
      <c r="B34" s="53" t="s">
        <v>46</v>
      </c>
      <c r="C34" s="9" t="s">
        <v>0</v>
      </c>
      <c r="D34" s="9" t="s">
        <v>1</v>
      </c>
      <c r="E34" s="9" t="s">
        <v>2</v>
      </c>
      <c r="F34" s="9" t="s">
        <v>3</v>
      </c>
      <c r="G34" s="9" t="s">
        <v>4</v>
      </c>
      <c r="H34" s="9" t="s">
        <v>5</v>
      </c>
      <c r="I34" s="9" t="s">
        <v>6</v>
      </c>
      <c r="J34" s="9" t="s">
        <v>7</v>
      </c>
      <c r="K34" s="9" t="s">
        <v>8</v>
      </c>
      <c r="L34" s="9" t="s">
        <v>9</v>
      </c>
      <c r="M34" s="9" t="s">
        <v>10</v>
      </c>
      <c r="N34" s="9" t="s">
        <v>11</v>
      </c>
      <c r="O34" s="9" t="s">
        <v>12</v>
      </c>
      <c r="P34" s="9" t="s">
        <v>13</v>
      </c>
      <c r="Q34" s="9" t="s">
        <v>14</v>
      </c>
      <c r="R34" s="9" t="s">
        <v>15</v>
      </c>
      <c r="S34" s="9" t="s">
        <v>16</v>
      </c>
      <c r="T34" s="9" t="s">
        <v>17</v>
      </c>
      <c r="U34" s="9" t="s">
        <v>18</v>
      </c>
      <c r="V34" s="10" t="s">
        <v>19</v>
      </c>
    </row>
    <row r="35" spans="2:24" x14ac:dyDescent="0.25">
      <c r="B35" s="1" t="s">
        <v>20</v>
      </c>
      <c r="C35" s="40">
        <v>422</v>
      </c>
      <c r="D35" s="40">
        <v>406</v>
      </c>
      <c r="E35" s="40">
        <v>437</v>
      </c>
      <c r="F35" s="40">
        <v>719</v>
      </c>
      <c r="G35" s="40">
        <v>709</v>
      </c>
      <c r="H35" s="40">
        <v>621</v>
      </c>
      <c r="I35" s="40">
        <v>562</v>
      </c>
      <c r="J35" s="40">
        <v>606</v>
      </c>
      <c r="K35" s="40">
        <v>682</v>
      </c>
      <c r="L35" s="40">
        <v>736</v>
      </c>
      <c r="M35" s="40">
        <v>784</v>
      </c>
      <c r="N35" s="40">
        <v>831</v>
      </c>
      <c r="O35" s="40">
        <v>785</v>
      </c>
      <c r="P35" s="40">
        <v>731</v>
      </c>
      <c r="Q35" s="40">
        <v>496</v>
      </c>
      <c r="R35" s="40">
        <v>397</v>
      </c>
      <c r="S35" s="40">
        <v>233</v>
      </c>
      <c r="T35" s="40">
        <v>113</v>
      </c>
      <c r="U35" s="40">
        <v>53</v>
      </c>
      <c r="V35" s="41">
        <v>12</v>
      </c>
    </row>
    <row r="36" spans="2:24" x14ac:dyDescent="0.25">
      <c r="B36" s="2" t="s">
        <v>21</v>
      </c>
      <c r="C36" s="42">
        <v>221</v>
      </c>
      <c r="D36" s="42">
        <v>168</v>
      </c>
      <c r="E36" s="42">
        <v>195</v>
      </c>
      <c r="F36" s="42">
        <v>208</v>
      </c>
      <c r="G36" s="42">
        <v>156</v>
      </c>
      <c r="H36" s="42">
        <v>127</v>
      </c>
      <c r="I36" s="42">
        <v>86</v>
      </c>
      <c r="J36" s="42">
        <v>109</v>
      </c>
      <c r="K36" s="42">
        <v>124</v>
      </c>
      <c r="L36" s="42">
        <v>166</v>
      </c>
      <c r="M36" s="42">
        <v>186</v>
      </c>
      <c r="N36" s="42">
        <v>254</v>
      </c>
      <c r="O36" s="42">
        <v>286</v>
      </c>
      <c r="P36" s="42">
        <v>307</v>
      </c>
      <c r="Q36" s="42">
        <v>253</v>
      </c>
      <c r="R36" s="42">
        <v>187</v>
      </c>
      <c r="S36" s="42">
        <v>120</v>
      </c>
      <c r="T36" s="42">
        <v>48</v>
      </c>
      <c r="U36" s="42">
        <v>16</v>
      </c>
      <c r="V36" s="43">
        <v>5</v>
      </c>
    </row>
    <row r="37" spans="2:24" ht="9.75" customHeight="1" x14ac:dyDescent="0.25">
      <c r="B37" s="3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X37" s="5"/>
    </row>
    <row r="38" spans="2:24" ht="9" customHeight="1" x14ac:dyDescent="0.25"/>
    <row r="39" spans="2:24" x14ac:dyDescent="0.25">
      <c r="X39" s="5"/>
    </row>
    <row r="40" spans="2:24" x14ac:dyDescent="0.25">
      <c r="X40" s="5"/>
    </row>
    <row r="41" spans="2:24" x14ac:dyDescent="0.25">
      <c r="X41" s="5"/>
    </row>
    <row r="42" spans="2:24" x14ac:dyDescent="0.25">
      <c r="X42" s="5"/>
    </row>
    <row r="43" spans="2:24" x14ac:dyDescent="0.25">
      <c r="X43" s="5"/>
    </row>
    <row r="44" spans="2:24" x14ac:dyDescent="0.25">
      <c r="X44" s="5"/>
    </row>
    <row r="45" spans="2:24" x14ac:dyDescent="0.25">
      <c r="X45" s="5"/>
    </row>
    <row r="46" spans="2:24" x14ac:dyDescent="0.25">
      <c r="X46" s="5"/>
    </row>
    <row r="47" spans="2:24" x14ac:dyDescent="0.25">
      <c r="X47" s="5"/>
    </row>
    <row r="48" spans="2:24" x14ac:dyDescent="0.25">
      <c r="X48" s="5"/>
    </row>
    <row r="49" spans="2:24" x14ac:dyDescent="0.25">
      <c r="X49" s="5"/>
    </row>
    <row r="50" spans="2:24" x14ac:dyDescent="0.25">
      <c r="X50" s="5"/>
    </row>
    <row r="51" spans="2:24" x14ac:dyDescent="0.25">
      <c r="X51" s="5"/>
    </row>
    <row r="52" spans="2:24" x14ac:dyDescent="0.25">
      <c r="X52" s="5"/>
    </row>
    <row r="53" spans="2:24" x14ac:dyDescent="0.25">
      <c r="X53" s="5"/>
    </row>
    <row r="54" spans="2:24" x14ac:dyDescent="0.25">
      <c r="B54" s="53" t="s">
        <v>64</v>
      </c>
      <c r="C54" s="9" t="s">
        <v>0</v>
      </c>
      <c r="D54" s="9" t="s">
        <v>1</v>
      </c>
      <c r="E54" s="9" t="s">
        <v>2</v>
      </c>
      <c r="F54" s="9" t="s">
        <v>3</v>
      </c>
      <c r="G54" s="9" t="s">
        <v>4</v>
      </c>
      <c r="H54" s="9" t="s">
        <v>5</v>
      </c>
      <c r="I54" s="9" t="s">
        <v>6</v>
      </c>
      <c r="J54" s="9" t="s">
        <v>7</v>
      </c>
      <c r="K54" s="9" t="s">
        <v>8</v>
      </c>
      <c r="L54" s="9" t="s">
        <v>9</v>
      </c>
      <c r="M54" s="9" t="s">
        <v>10</v>
      </c>
      <c r="N54" s="9" t="s">
        <v>11</v>
      </c>
      <c r="O54" s="9" t="s">
        <v>12</v>
      </c>
      <c r="P54" s="9" t="s">
        <v>13</v>
      </c>
      <c r="Q54" s="9" t="s">
        <v>14</v>
      </c>
      <c r="R54" s="9" t="s">
        <v>15</v>
      </c>
      <c r="S54" s="9" t="s">
        <v>16</v>
      </c>
      <c r="T54" s="9" t="s">
        <v>17</v>
      </c>
      <c r="U54" s="9" t="s">
        <v>18</v>
      </c>
      <c r="V54" s="10" t="s">
        <v>19</v>
      </c>
      <c r="W54" s="11"/>
      <c r="X54" s="5"/>
    </row>
    <row r="55" spans="2:24" x14ac:dyDescent="0.25">
      <c r="B55" s="54" t="s">
        <v>20</v>
      </c>
      <c r="C55" s="40">
        <v>1282</v>
      </c>
      <c r="D55" s="40">
        <v>1287</v>
      </c>
      <c r="E55" s="40">
        <v>1066</v>
      </c>
      <c r="F55" s="40">
        <v>685</v>
      </c>
      <c r="G55" s="40">
        <v>370</v>
      </c>
      <c r="H55" s="40">
        <v>254</v>
      </c>
      <c r="I55" s="40">
        <v>247</v>
      </c>
      <c r="J55" s="40">
        <v>238</v>
      </c>
      <c r="K55" s="40">
        <v>258</v>
      </c>
      <c r="L55" s="40">
        <v>263</v>
      </c>
      <c r="M55" s="40">
        <v>276</v>
      </c>
      <c r="N55" s="40">
        <v>309</v>
      </c>
      <c r="O55" s="40">
        <v>279</v>
      </c>
      <c r="P55" s="40">
        <v>215</v>
      </c>
      <c r="Q55" s="40">
        <v>150</v>
      </c>
      <c r="R55" s="40">
        <v>113</v>
      </c>
      <c r="S55" s="40">
        <v>61</v>
      </c>
      <c r="T55" s="40">
        <v>31</v>
      </c>
      <c r="U55" s="40">
        <v>21</v>
      </c>
      <c r="V55" s="41">
        <v>4</v>
      </c>
      <c r="X55" s="5"/>
    </row>
    <row r="56" spans="2:24" ht="21.75" customHeight="1" x14ac:dyDescent="0.25">
      <c r="B56" s="55" t="s">
        <v>21</v>
      </c>
      <c r="C56" s="42">
        <v>1396</v>
      </c>
      <c r="D56" s="42">
        <v>1304</v>
      </c>
      <c r="E56" s="42">
        <v>1053</v>
      </c>
      <c r="F56" s="42">
        <v>545</v>
      </c>
      <c r="G56" s="42">
        <v>178</v>
      </c>
      <c r="H56" s="42">
        <v>112</v>
      </c>
      <c r="I56" s="42">
        <v>92</v>
      </c>
      <c r="J56" s="42">
        <v>105</v>
      </c>
      <c r="K56" s="42">
        <v>104</v>
      </c>
      <c r="L56" s="42">
        <v>100</v>
      </c>
      <c r="M56" s="42">
        <v>124</v>
      </c>
      <c r="N56" s="42">
        <v>141</v>
      </c>
      <c r="O56" s="42">
        <v>147</v>
      </c>
      <c r="P56" s="42">
        <v>130</v>
      </c>
      <c r="Q56" s="42">
        <v>107</v>
      </c>
      <c r="R56" s="42">
        <v>84</v>
      </c>
      <c r="S56" s="42">
        <v>44</v>
      </c>
      <c r="T56" s="42">
        <v>12</v>
      </c>
      <c r="U56" s="42">
        <v>3</v>
      </c>
      <c r="V56" s="43">
        <v>2</v>
      </c>
      <c r="X56" s="5"/>
    </row>
    <row r="57" spans="2:24" ht="9.75" customHeight="1" x14ac:dyDescent="0.25"/>
    <row r="58" spans="2:24" ht="9" customHeight="1" x14ac:dyDescent="0.25"/>
    <row r="73" spans="2:22" ht="8.25" customHeight="1" x14ac:dyDescent="0.25"/>
    <row r="74" spans="2:22" x14ac:dyDescent="0.25">
      <c r="B74" s="53" t="s">
        <v>48</v>
      </c>
      <c r="C74" s="9" t="s">
        <v>0</v>
      </c>
      <c r="D74" s="9" t="s">
        <v>1</v>
      </c>
      <c r="E74" s="9" t="s">
        <v>2</v>
      </c>
      <c r="F74" s="9" t="s">
        <v>3</v>
      </c>
      <c r="G74" s="9" t="s">
        <v>4</v>
      </c>
      <c r="H74" s="9" t="s">
        <v>5</v>
      </c>
      <c r="I74" s="9" t="s">
        <v>6</v>
      </c>
      <c r="J74" s="9" t="s">
        <v>7</v>
      </c>
      <c r="K74" s="9" t="s">
        <v>8</v>
      </c>
      <c r="L74" s="9" t="s">
        <v>9</v>
      </c>
      <c r="M74" s="9" t="s">
        <v>10</v>
      </c>
      <c r="N74" s="9" t="s">
        <v>11</v>
      </c>
      <c r="O74" s="9" t="s">
        <v>12</v>
      </c>
      <c r="P74" s="9" t="s">
        <v>13</v>
      </c>
      <c r="Q74" s="9" t="s">
        <v>14</v>
      </c>
      <c r="R74" s="9" t="s">
        <v>15</v>
      </c>
      <c r="S74" s="9" t="s">
        <v>16</v>
      </c>
      <c r="T74" s="9" t="s">
        <v>17</v>
      </c>
      <c r="U74" s="9" t="s">
        <v>18</v>
      </c>
      <c r="V74" s="10" t="s">
        <v>19</v>
      </c>
    </row>
    <row r="75" spans="2:22" x14ac:dyDescent="0.25">
      <c r="B75" s="1" t="s">
        <v>20</v>
      </c>
      <c r="C75" s="40">
        <v>159</v>
      </c>
      <c r="D75" s="40">
        <v>251</v>
      </c>
      <c r="E75" s="40">
        <v>478</v>
      </c>
      <c r="F75" s="40">
        <v>775</v>
      </c>
      <c r="G75" s="40">
        <v>612</v>
      </c>
      <c r="H75" s="40">
        <v>560</v>
      </c>
      <c r="I75" s="40">
        <v>563</v>
      </c>
      <c r="J75" s="40">
        <v>574</v>
      </c>
      <c r="K75" s="40">
        <v>605</v>
      </c>
      <c r="L75" s="40">
        <v>648</v>
      </c>
      <c r="M75" s="40">
        <v>675</v>
      </c>
      <c r="N75" s="40">
        <v>634</v>
      </c>
      <c r="O75" s="40">
        <v>531</v>
      </c>
      <c r="P75" s="40">
        <v>422</v>
      </c>
      <c r="Q75" s="40">
        <v>300</v>
      </c>
      <c r="R75" s="40">
        <v>221</v>
      </c>
      <c r="S75" s="40">
        <v>131</v>
      </c>
      <c r="T75" s="40">
        <v>65</v>
      </c>
      <c r="U75" s="40">
        <v>28</v>
      </c>
      <c r="V75" s="41">
        <v>6</v>
      </c>
    </row>
    <row r="76" spans="2:22" x14ac:dyDescent="0.25">
      <c r="B76" s="2" t="s">
        <v>21</v>
      </c>
      <c r="C76" s="42">
        <v>165</v>
      </c>
      <c r="D76" s="42">
        <v>238</v>
      </c>
      <c r="E76" s="42">
        <v>365</v>
      </c>
      <c r="F76" s="42">
        <v>312</v>
      </c>
      <c r="G76" s="42">
        <v>165</v>
      </c>
      <c r="H76" s="42">
        <v>120</v>
      </c>
      <c r="I76" s="42">
        <v>102</v>
      </c>
      <c r="J76" s="42">
        <v>127</v>
      </c>
      <c r="K76" s="42">
        <v>138</v>
      </c>
      <c r="L76" s="42">
        <v>137</v>
      </c>
      <c r="M76" s="42">
        <v>193</v>
      </c>
      <c r="N76" s="42">
        <v>184</v>
      </c>
      <c r="O76" s="42">
        <v>235</v>
      </c>
      <c r="P76" s="42">
        <v>203</v>
      </c>
      <c r="Q76" s="42">
        <v>154</v>
      </c>
      <c r="R76" s="42">
        <v>146</v>
      </c>
      <c r="S76" s="42">
        <v>85</v>
      </c>
      <c r="T76" s="42">
        <v>37</v>
      </c>
      <c r="U76" s="42">
        <v>9</v>
      </c>
      <c r="V76" s="43">
        <v>3</v>
      </c>
    </row>
    <row r="77" spans="2:22" ht="6.75" customHeight="1" x14ac:dyDescent="0.25">
      <c r="B77" s="3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</row>
    <row r="78" spans="2:22" ht="9.75" customHeight="1" x14ac:dyDescent="0.25"/>
    <row r="94" spans="2:22" ht="8.25" customHeight="1" x14ac:dyDescent="0.25"/>
    <row r="95" spans="2:22" x14ac:dyDescent="0.25">
      <c r="B95" s="53" t="s">
        <v>66</v>
      </c>
      <c r="C95" s="9" t="s">
        <v>0</v>
      </c>
      <c r="D95" s="9" t="s">
        <v>1</v>
      </c>
      <c r="E95" s="9" t="s">
        <v>2</v>
      </c>
      <c r="F95" s="9" t="s">
        <v>3</v>
      </c>
      <c r="G95" s="9" t="s">
        <v>4</v>
      </c>
      <c r="H95" s="9" t="s">
        <v>5</v>
      </c>
      <c r="I95" s="9" t="s">
        <v>6</v>
      </c>
      <c r="J95" s="9" t="s">
        <v>7</v>
      </c>
      <c r="K95" s="9" t="s">
        <v>8</v>
      </c>
      <c r="L95" s="9" t="s">
        <v>9</v>
      </c>
      <c r="M95" s="9" t="s">
        <v>10</v>
      </c>
      <c r="N95" s="9" t="s">
        <v>11</v>
      </c>
      <c r="O95" s="9" t="s">
        <v>12</v>
      </c>
      <c r="P95" s="9" t="s">
        <v>13</v>
      </c>
      <c r="Q95" s="9" t="s">
        <v>14</v>
      </c>
      <c r="R95" s="9" t="s">
        <v>15</v>
      </c>
      <c r="S95" s="9" t="s">
        <v>16</v>
      </c>
      <c r="T95" s="9" t="s">
        <v>17</v>
      </c>
      <c r="U95" s="9" t="s">
        <v>18</v>
      </c>
      <c r="V95" s="10" t="s">
        <v>19</v>
      </c>
    </row>
    <row r="96" spans="2:22" x14ac:dyDescent="0.25">
      <c r="B96" s="1" t="s">
        <v>20</v>
      </c>
      <c r="C96" s="40">
        <v>110</v>
      </c>
      <c r="D96" s="40">
        <v>107</v>
      </c>
      <c r="E96" s="40">
        <v>164</v>
      </c>
      <c r="F96" s="40">
        <v>234</v>
      </c>
      <c r="G96" s="40">
        <v>188</v>
      </c>
      <c r="H96" s="40">
        <v>179</v>
      </c>
      <c r="I96" s="40">
        <v>214</v>
      </c>
      <c r="J96" s="40">
        <v>292</v>
      </c>
      <c r="K96" s="40">
        <v>402</v>
      </c>
      <c r="L96" s="40">
        <v>586</v>
      </c>
      <c r="M96" s="40">
        <v>662</v>
      </c>
      <c r="N96" s="40">
        <v>729</v>
      </c>
      <c r="O96" s="40">
        <v>799</v>
      </c>
      <c r="P96" s="40">
        <v>599</v>
      </c>
      <c r="Q96" s="40">
        <v>451</v>
      </c>
      <c r="R96" s="40">
        <v>318</v>
      </c>
      <c r="S96" s="40">
        <v>150</v>
      </c>
      <c r="T96" s="40">
        <v>76</v>
      </c>
      <c r="U96" s="40">
        <v>25</v>
      </c>
      <c r="V96" s="41">
        <v>3</v>
      </c>
    </row>
    <row r="97" spans="2:22" x14ac:dyDescent="0.25">
      <c r="B97" s="2" t="s">
        <v>21</v>
      </c>
      <c r="C97" s="42">
        <v>114</v>
      </c>
      <c r="D97" s="42">
        <v>118</v>
      </c>
      <c r="E97" s="42">
        <v>215</v>
      </c>
      <c r="F97" s="42">
        <v>191</v>
      </c>
      <c r="G97" s="42">
        <v>96</v>
      </c>
      <c r="H97" s="42">
        <v>84</v>
      </c>
      <c r="I97" s="42">
        <v>74</v>
      </c>
      <c r="J97" s="42">
        <v>96</v>
      </c>
      <c r="K97" s="42">
        <v>140</v>
      </c>
      <c r="L97" s="42">
        <v>179</v>
      </c>
      <c r="M97" s="42">
        <v>242</v>
      </c>
      <c r="N97" s="42">
        <v>272</v>
      </c>
      <c r="O97" s="42">
        <v>356</v>
      </c>
      <c r="P97" s="42">
        <v>284</v>
      </c>
      <c r="Q97" s="42">
        <v>220</v>
      </c>
      <c r="R97" s="42">
        <v>212</v>
      </c>
      <c r="S97" s="42">
        <v>93</v>
      </c>
      <c r="T97" s="42">
        <v>43</v>
      </c>
      <c r="U97" s="42">
        <v>14</v>
      </c>
      <c r="V97" s="43">
        <v>0</v>
      </c>
    </row>
    <row r="98" spans="2:22" ht="6" customHeight="1" x14ac:dyDescent="0.25"/>
  </sheetData>
  <mergeCells count="1">
    <mergeCell ref="B1:V1"/>
  </mergeCells>
  <pageMargins left="0.39370078740157483" right="0.19685039370078741" top="0.39370078740157483" bottom="0.39370078740157483" header="0.31496062992125984" footer="0.31496062992125984"/>
  <pageSetup scale="9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96"/>
  <sheetViews>
    <sheetView topLeftCell="A67" workbookViewId="0">
      <selection activeCell="X91" sqref="X91"/>
    </sheetView>
  </sheetViews>
  <sheetFormatPr baseColWidth="10" defaultRowHeight="15" x14ac:dyDescent="0.25"/>
  <cols>
    <col min="1" max="1" width="1.5703125" customWidth="1"/>
    <col min="2" max="2" width="5.140625" customWidth="1"/>
    <col min="3" max="3" width="3.5703125" bestFit="1" customWidth="1"/>
    <col min="4" max="4" width="5.28515625" customWidth="1"/>
    <col min="5" max="21" width="4.85546875" bestFit="1" customWidth="1"/>
    <col min="22" max="22" width="4.7109375" bestFit="1" customWidth="1"/>
    <col min="23" max="23" width="1.7109375" customWidth="1"/>
  </cols>
  <sheetData>
    <row r="1" spans="2:22" ht="18" customHeight="1" x14ac:dyDescent="0.25">
      <c r="B1" s="83" t="s">
        <v>111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</row>
    <row r="2" spans="2:22" ht="5.25" customHeight="1" x14ac:dyDescent="0.25"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</row>
    <row r="3" spans="2:22" ht="21.75" customHeight="1" x14ac:dyDescent="0.25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15" spans="2:22" ht="9" customHeight="1" x14ac:dyDescent="0.25"/>
    <row r="16" spans="2:22" x14ac:dyDescent="0.25">
      <c r="B16" s="53" t="s">
        <v>72</v>
      </c>
      <c r="C16" s="9" t="s">
        <v>0</v>
      </c>
      <c r="D16" s="9" t="s">
        <v>1</v>
      </c>
      <c r="E16" s="9" t="s">
        <v>2</v>
      </c>
      <c r="F16" s="9" t="s">
        <v>3</v>
      </c>
      <c r="G16" s="9" t="s">
        <v>4</v>
      </c>
      <c r="H16" s="9" t="s">
        <v>5</v>
      </c>
      <c r="I16" s="9" t="s">
        <v>6</v>
      </c>
      <c r="J16" s="9" t="s">
        <v>7</v>
      </c>
      <c r="K16" s="9" t="s">
        <v>8</v>
      </c>
      <c r="L16" s="9" t="s">
        <v>9</v>
      </c>
      <c r="M16" s="9" t="s">
        <v>10</v>
      </c>
      <c r="N16" s="9" t="s">
        <v>11</v>
      </c>
      <c r="O16" s="9" t="s">
        <v>12</v>
      </c>
      <c r="P16" s="9" t="s">
        <v>13</v>
      </c>
      <c r="Q16" s="9" t="s">
        <v>14</v>
      </c>
      <c r="R16" s="9" t="s">
        <v>15</v>
      </c>
      <c r="S16" s="9" t="s">
        <v>16</v>
      </c>
      <c r="T16" s="9" t="s">
        <v>17</v>
      </c>
      <c r="U16" s="9" t="s">
        <v>18</v>
      </c>
      <c r="V16" s="10" t="s">
        <v>19</v>
      </c>
    </row>
    <row r="17" spans="2:22" x14ac:dyDescent="0.25">
      <c r="B17" s="54" t="s">
        <v>20</v>
      </c>
      <c r="C17" s="40">
        <v>572</v>
      </c>
      <c r="D17" s="40">
        <v>1968</v>
      </c>
      <c r="E17" s="40">
        <v>1736</v>
      </c>
      <c r="F17" s="40">
        <v>2096</v>
      </c>
      <c r="G17" s="40">
        <v>1913</v>
      </c>
      <c r="H17" s="40">
        <v>1935</v>
      </c>
      <c r="I17" s="40">
        <v>2015</v>
      </c>
      <c r="J17" s="40">
        <v>2016</v>
      </c>
      <c r="K17" s="40">
        <v>2081</v>
      </c>
      <c r="L17" s="40">
        <v>2091</v>
      </c>
      <c r="M17" s="40">
        <v>1848</v>
      </c>
      <c r="N17" s="40">
        <v>1742</v>
      </c>
      <c r="O17" s="40">
        <v>1119</v>
      </c>
      <c r="P17" s="40">
        <v>690</v>
      </c>
      <c r="Q17" s="40">
        <v>423</v>
      </c>
      <c r="R17" s="40">
        <v>194</v>
      </c>
      <c r="S17" s="40">
        <v>97</v>
      </c>
      <c r="T17" s="40">
        <v>39</v>
      </c>
      <c r="U17" s="40">
        <v>6</v>
      </c>
      <c r="V17" s="41">
        <v>0</v>
      </c>
    </row>
    <row r="18" spans="2:22" x14ac:dyDescent="0.25">
      <c r="B18" s="55" t="s">
        <v>21</v>
      </c>
      <c r="C18" s="42">
        <v>752</v>
      </c>
      <c r="D18" s="42">
        <v>2157</v>
      </c>
      <c r="E18" s="42">
        <v>1699</v>
      </c>
      <c r="F18" s="42">
        <v>1377</v>
      </c>
      <c r="G18" s="42">
        <v>731</v>
      </c>
      <c r="H18" s="42">
        <v>609</v>
      </c>
      <c r="I18" s="42">
        <v>544</v>
      </c>
      <c r="J18" s="42">
        <v>753</v>
      </c>
      <c r="K18" s="42">
        <v>644</v>
      </c>
      <c r="L18" s="42">
        <v>757</v>
      </c>
      <c r="M18" s="42">
        <v>824</v>
      </c>
      <c r="N18" s="42">
        <v>863</v>
      </c>
      <c r="O18" s="42">
        <v>859</v>
      </c>
      <c r="P18" s="42">
        <v>699</v>
      </c>
      <c r="Q18" s="42">
        <v>321</v>
      </c>
      <c r="R18" s="42">
        <v>256</v>
      </c>
      <c r="S18" s="42">
        <v>110</v>
      </c>
      <c r="T18" s="42">
        <v>39</v>
      </c>
      <c r="U18" s="42">
        <v>5</v>
      </c>
      <c r="V18" s="43">
        <v>0</v>
      </c>
    </row>
    <row r="19" spans="2:22" ht="8.25" customHeight="1" x14ac:dyDescent="0.25">
      <c r="B19" s="3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35" spans="2:22" ht="10.5" customHeight="1" x14ac:dyDescent="0.25"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</row>
    <row r="36" spans="2:22" x14ac:dyDescent="0.25">
      <c r="B36" s="53" t="s">
        <v>73</v>
      </c>
      <c r="C36" s="9" t="s">
        <v>0</v>
      </c>
      <c r="D36" s="9" t="s">
        <v>1</v>
      </c>
      <c r="E36" s="9" t="s">
        <v>2</v>
      </c>
      <c r="F36" s="9" t="s">
        <v>3</v>
      </c>
      <c r="G36" s="9" t="s">
        <v>4</v>
      </c>
      <c r="H36" s="9" t="s">
        <v>5</v>
      </c>
      <c r="I36" s="9" t="s">
        <v>6</v>
      </c>
      <c r="J36" s="9" t="s">
        <v>7</v>
      </c>
      <c r="K36" s="9" t="s">
        <v>8</v>
      </c>
      <c r="L36" s="9" t="s">
        <v>9</v>
      </c>
      <c r="M36" s="9" t="s">
        <v>10</v>
      </c>
      <c r="N36" s="9" t="s">
        <v>11</v>
      </c>
      <c r="O36" s="9" t="s">
        <v>12</v>
      </c>
      <c r="P36" s="9" t="s">
        <v>13</v>
      </c>
      <c r="Q36" s="9" t="s">
        <v>14</v>
      </c>
      <c r="R36" s="9" t="s">
        <v>15</v>
      </c>
      <c r="S36" s="9" t="s">
        <v>16</v>
      </c>
      <c r="T36" s="9" t="s">
        <v>17</v>
      </c>
      <c r="U36" s="9" t="s">
        <v>18</v>
      </c>
      <c r="V36" s="10" t="s">
        <v>19</v>
      </c>
    </row>
    <row r="37" spans="2:22" x14ac:dyDescent="0.25">
      <c r="B37" s="1" t="s">
        <v>20</v>
      </c>
      <c r="C37" s="40">
        <v>61</v>
      </c>
      <c r="D37" s="40">
        <v>198</v>
      </c>
      <c r="E37" s="40">
        <v>165</v>
      </c>
      <c r="F37" s="40">
        <v>176</v>
      </c>
      <c r="G37" s="40">
        <v>153</v>
      </c>
      <c r="H37" s="40">
        <v>144</v>
      </c>
      <c r="I37" s="40">
        <v>140</v>
      </c>
      <c r="J37" s="40">
        <v>175</v>
      </c>
      <c r="K37" s="40">
        <v>189</v>
      </c>
      <c r="L37" s="40">
        <v>204</v>
      </c>
      <c r="M37" s="40">
        <v>160</v>
      </c>
      <c r="N37" s="40">
        <v>152</v>
      </c>
      <c r="O37" s="40">
        <v>126</v>
      </c>
      <c r="P37" s="40">
        <v>73</v>
      </c>
      <c r="Q37" s="40">
        <v>39</v>
      </c>
      <c r="R37" s="40">
        <v>16</v>
      </c>
      <c r="S37" s="40">
        <v>12</v>
      </c>
      <c r="T37" s="40">
        <v>6</v>
      </c>
      <c r="U37" s="40">
        <v>0</v>
      </c>
      <c r="V37" s="41">
        <v>0</v>
      </c>
    </row>
    <row r="38" spans="2:22" x14ac:dyDescent="0.25">
      <c r="B38" s="2" t="s">
        <v>21</v>
      </c>
      <c r="C38" s="42">
        <v>73</v>
      </c>
      <c r="D38" s="42">
        <v>203</v>
      </c>
      <c r="E38" s="42">
        <v>157</v>
      </c>
      <c r="F38" s="42">
        <v>136</v>
      </c>
      <c r="G38" s="42">
        <v>54</v>
      </c>
      <c r="H38" s="42">
        <v>76</v>
      </c>
      <c r="I38" s="42">
        <v>54</v>
      </c>
      <c r="J38" s="42">
        <v>57</v>
      </c>
      <c r="K38" s="42">
        <v>52</v>
      </c>
      <c r="L38" s="42">
        <v>92</v>
      </c>
      <c r="M38" s="42">
        <v>102</v>
      </c>
      <c r="N38" s="42">
        <v>109</v>
      </c>
      <c r="O38" s="42">
        <v>83</v>
      </c>
      <c r="P38" s="42">
        <v>82</v>
      </c>
      <c r="Q38" s="42">
        <v>38</v>
      </c>
      <c r="R38" s="42">
        <v>38</v>
      </c>
      <c r="S38" s="42">
        <v>4</v>
      </c>
      <c r="T38" s="42">
        <v>2</v>
      </c>
      <c r="U38" s="42">
        <v>2</v>
      </c>
      <c r="V38" s="43">
        <v>0</v>
      </c>
    </row>
    <row r="39" spans="2:22" ht="6.75" customHeight="1" x14ac:dyDescent="0.25">
      <c r="B39" s="3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55" spans="2:22" ht="11.25" customHeight="1" x14ac:dyDescent="0.25"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</row>
    <row r="56" spans="2:22" x14ac:dyDescent="0.25">
      <c r="B56" s="53" t="s">
        <v>100</v>
      </c>
      <c r="C56" s="9" t="s">
        <v>0</v>
      </c>
      <c r="D56" s="9" t="s">
        <v>1</v>
      </c>
      <c r="E56" s="9" t="s">
        <v>2</v>
      </c>
      <c r="F56" s="9" t="s">
        <v>3</v>
      </c>
      <c r="G56" s="9" t="s">
        <v>4</v>
      </c>
      <c r="H56" s="9" t="s">
        <v>5</v>
      </c>
      <c r="I56" s="9" t="s">
        <v>6</v>
      </c>
      <c r="J56" s="9" t="s">
        <v>7</v>
      </c>
      <c r="K56" s="9" t="s">
        <v>8</v>
      </c>
      <c r="L56" s="9" t="s">
        <v>9</v>
      </c>
      <c r="M56" s="9" t="s">
        <v>10</v>
      </c>
      <c r="N56" s="9" t="s">
        <v>11</v>
      </c>
      <c r="O56" s="9" t="s">
        <v>12</v>
      </c>
      <c r="P56" s="9" t="s">
        <v>13</v>
      </c>
      <c r="Q56" s="9" t="s">
        <v>14</v>
      </c>
      <c r="R56" s="9" t="s">
        <v>15</v>
      </c>
      <c r="S56" s="9" t="s">
        <v>16</v>
      </c>
      <c r="T56" s="9" t="s">
        <v>17</v>
      </c>
      <c r="U56" s="9" t="s">
        <v>18</v>
      </c>
      <c r="V56" s="10" t="s">
        <v>19</v>
      </c>
    </row>
    <row r="57" spans="2:22" x14ac:dyDescent="0.25">
      <c r="B57" s="1" t="s">
        <v>20</v>
      </c>
      <c r="C57" s="40">
        <v>43</v>
      </c>
      <c r="D57" s="40">
        <v>124</v>
      </c>
      <c r="E57" s="40">
        <v>99</v>
      </c>
      <c r="F57" s="40">
        <v>135</v>
      </c>
      <c r="G57" s="40">
        <v>116</v>
      </c>
      <c r="H57" s="40">
        <v>128</v>
      </c>
      <c r="I57" s="40">
        <v>127</v>
      </c>
      <c r="J57" s="40">
        <v>144</v>
      </c>
      <c r="K57" s="40">
        <v>174</v>
      </c>
      <c r="L57" s="40">
        <v>219</v>
      </c>
      <c r="M57" s="40">
        <v>198</v>
      </c>
      <c r="N57" s="40">
        <v>152</v>
      </c>
      <c r="O57" s="40">
        <v>158</v>
      </c>
      <c r="P57" s="40">
        <v>70</v>
      </c>
      <c r="Q57" s="40">
        <v>43</v>
      </c>
      <c r="R57" s="40">
        <v>30</v>
      </c>
      <c r="S57" s="40">
        <v>7</v>
      </c>
      <c r="T57" s="40">
        <v>6</v>
      </c>
      <c r="U57" s="40">
        <v>1</v>
      </c>
      <c r="V57" s="41">
        <v>0</v>
      </c>
    </row>
    <row r="58" spans="2:22" x14ac:dyDescent="0.25">
      <c r="B58" s="2" t="s">
        <v>21</v>
      </c>
      <c r="C58" s="42">
        <v>28</v>
      </c>
      <c r="D58" s="42">
        <v>124</v>
      </c>
      <c r="E58" s="42">
        <v>96</v>
      </c>
      <c r="F58" s="42">
        <v>88</v>
      </c>
      <c r="G58" s="42">
        <v>49</v>
      </c>
      <c r="H58" s="42">
        <v>48</v>
      </c>
      <c r="I58" s="42">
        <v>39</v>
      </c>
      <c r="J58" s="42">
        <v>78</v>
      </c>
      <c r="K58" s="42">
        <v>60</v>
      </c>
      <c r="L58" s="42">
        <v>65</v>
      </c>
      <c r="M58" s="42">
        <v>80</v>
      </c>
      <c r="N58" s="42">
        <v>136</v>
      </c>
      <c r="O58" s="42">
        <v>97</v>
      </c>
      <c r="P58" s="42">
        <v>64</v>
      </c>
      <c r="Q58" s="42">
        <v>50</v>
      </c>
      <c r="R58" s="42">
        <v>22</v>
      </c>
      <c r="S58" s="42">
        <v>12</v>
      </c>
      <c r="T58" s="42">
        <v>8</v>
      </c>
      <c r="U58" s="42">
        <v>1</v>
      </c>
      <c r="V58" s="43">
        <v>0</v>
      </c>
    </row>
    <row r="59" spans="2:22" ht="9" customHeight="1" x14ac:dyDescent="0.25"/>
    <row r="60" spans="2:22" ht="9" customHeight="1" x14ac:dyDescent="0.25"/>
    <row r="75" spans="2:22" ht="10.5" customHeight="1" x14ac:dyDescent="0.25"/>
    <row r="76" spans="2:22" x14ac:dyDescent="0.25">
      <c r="B76" s="53" t="s">
        <v>76</v>
      </c>
      <c r="C76" s="9" t="s">
        <v>0</v>
      </c>
      <c r="D76" s="9" t="s">
        <v>1</v>
      </c>
      <c r="E76" s="9" t="s">
        <v>2</v>
      </c>
      <c r="F76" s="9" t="s">
        <v>3</v>
      </c>
      <c r="G76" s="9" t="s">
        <v>4</v>
      </c>
      <c r="H76" s="9" t="s">
        <v>5</v>
      </c>
      <c r="I76" s="9" t="s">
        <v>6</v>
      </c>
      <c r="J76" s="9" t="s">
        <v>7</v>
      </c>
      <c r="K76" s="9" t="s">
        <v>8</v>
      </c>
      <c r="L76" s="9" t="s">
        <v>9</v>
      </c>
      <c r="M76" s="9" t="s">
        <v>10</v>
      </c>
      <c r="N76" s="9" t="s">
        <v>11</v>
      </c>
      <c r="O76" s="9" t="s">
        <v>12</v>
      </c>
      <c r="P76" s="9" t="s">
        <v>13</v>
      </c>
      <c r="Q76" s="9" t="s">
        <v>14</v>
      </c>
      <c r="R76" s="9" t="s">
        <v>15</v>
      </c>
      <c r="S76" s="9" t="s">
        <v>16</v>
      </c>
      <c r="T76" s="9" t="s">
        <v>17</v>
      </c>
      <c r="U76" s="9" t="s">
        <v>18</v>
      </c>
      <c r="V76" s="10" t="s">
        <v>19</v>
      </c>
    </row>
    <row r="77" spans="2:22" x14ac:dyDescent="0.25">
      <c r="B77" s="1" t="s">
        <v>20</v>
      </c>
      <c r="C77" s="40">
        <v>28</v>
      </c>
      <c r="D77" s="40">
        <v>82</v>
      </c>
      <c r="E77" s="40">
        <v>59</v>
      </c>
      <c r="F77" s="40">
        <v>79</v>
      </c>
      <c r="G77" s="40">
        <v>64</v>
      </c>
      <c r="H77" s="40">
        <v>63</v>
      </c>
      <c r="I77" s="40">
        <v>51</v>
      </c>
      <c r="J77" s="40">
        <v>62</v>
      </c>
      <c r="K77" s="40">
        <v>72</v>
      </c>
      <c r="L77" s="40">
        <v>81</v>
      </c>
      <c r="M77" s="40">
        <v>65</v>
      </c>
      <c r="N77" s="40">
        <v>62</v>
      </c>
      <c r="O77" s="40">
        <v>44</v>
      </c>
      <c r="P77" s="40">
        <v>23</v>
      </c>
      <c r="Q77" s="40">
        <v>16</v>
      </c>
      <c r="R77" s="40">
        <v>6</v>
      </c>
      <c r="S77" s="40">
        <v>3</v>
      </c>
      <c r="T77" s="40">
        <v>1</v>
      </c>
      <c r="U77" s="40">
        <v>0</v>
      </c>
      <c r="V77" s="40">
        <v>0</v>
      </c>
    </row>
    <row r="78" spans="2:22" x14ac:dyDescent="0.25">
      <c r="B78" s="2" t="s">
        <v>21</v>
      </c>
      <c r="C78" s="42">
        <v>30</v>
      </c>
      <c r="D78" s="42">
        <v>72</v>
      </c>
      <c r="E78" s="42">
        <v>62</v>
      </c>
      <c r="F78" s="42">
        <v>44</v>
      </c>
      <c r="G78" s="42">
        <v>23</v>
      </c>
      <c r="H78" s="42">
        <v>24</v>
      </c>
      <c r="I78" s="42">
        <v>25</v>
      </c>
      <c r="J78" s="42">
        <v>29</v>
      </c>
      <c r="K78" s="42">
        <v>24</v>
      </c>
      <c r="L78" s="42">
        <v>28</v>
      </c>
      <c r="M78" s="42">
        <v>28</v>
      </c>
      <c r="N78" s="42">
        <v>23</v>
      </c>
      <c r="O78" s="42">
        <v>32</v>
      </c>
      <c r="P78" s="42">
        <v>28</v>
      </c>
      <c r="Q78" s="42">
        <v>7</v>
      </c>
      <c r="R78" s="42">
        <v>11</v>
      </c>
      <c r="S78" s="42">
        <v>2</v>
      </c>
      <c r="T78" s="42">
        <v>1</v>
      </c>
      <c r="U78" s="42">
        <v>0</v>
      </c>
      <c r="V78" s="42">
        <v>0</v>
      </c>
    </row>
    <row r="79" spans="2:22" ht="8.25" customHeight="1" x14ac:dyDescent="0.25">
      <c r="B79" s="3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</row>
    <row r="92" spans="2:24" ht="19.5" customHeight="1" x14ac:dyDescent="0.25"/>
    <row r="93" spans="2:24" x14ac:dyDescent="0.25">
      <c r="B93" s="53" t="s">
        <v>78</v>
      </c>
      <c r="C93" s="6" t="s">
        <v>0</v>
      </c>
      <c r="D93" s="6" t="s">
        <v>1</v>
      </c>
      <c r="E93" s="6" t="s">
        <v>2</v>
      </c>
      <c r="F93" s="6" t="s">
        <v>3</v>
      </c>
      <c r="G93" s="6" t="s">
        <v>4</v>
      </c>
      <c r="H93" s="6" t="s">
        <v>5</v>
      </c>
      <c r="I93" s="6" t="s">
        <v>6</v>
      </c>
      <c r="J93" s="6" t="s">
        <v>7</v>
      </c>
      <c r="K93" s="6" t="s">
        <v>8</v>
      </c>
      <c r="L93" s="6" t="s">
        <v>9</v>
      </c>
      <c r="M93" s="6" t="s">
        <v>10</v>
      </c>
      <c r="N93" s="6" t="s">
        <v>11</v>
      </c>
      <c r="O93" s="6" t="s">
        <v>12</v>
      </c>
      <c r="P93" s="6" t="s">
        <v>13</v>
      </c>
      <c r="Q93" s="6" t="s">
        <v>14</v>
      </c>
      <c r="R93" s="6" t="s">
        <v>15</v>
      </c>
      <c r="S93" s="6" t="s">
        <v>16</v>
      </c>
      <c r="T93" s="6" t="s">
        <v>17</v>
      </c>
      <c r="U93" s="6" t="s">
        <v>18</v>
      </c>
      <c r="V93" s="7" t="s">
        <v>19</v>
      </c>
    </row>
    <row r="94" spans="2:24" x14ac:dyDescent="0.25">
      <c r="B94" s="1" t="s">
        <v>20</v>
      </c>
      <c r="C94" s="40">
        <v>32</v>
      </c>
      <c r="D94" s="40">
        <v>62</v>
      </c>
      <c r="E94" s="40">
        <v>41</v>
      </c>
      <c r="F94" s="40">
        <v>50</v>
      </c>
      <c r="G94" s="40">
        <v>49</v>
      </c>
      <c r="H94" s="40">
        <v>58</v>
      </c>
      <c r="I94" s="40">
        <v>47</v>
      </c>
      <c r="J94" s="40">
        <v>54</v>
      </c>
      <c r="K94" s="40">
        <v>54</v>
      </c>
      <c r="L94" s="40">
        <v>67</v>
      </c>
      <c r="M94" s="40">
        <v>75</v>
      </c>
      <c r="N94" s="40">
        <v>49</v>
      </c>
      <c r="O94" s="40">
        <v>35</v>
      </c>
      <c r="P94" s="40">
        <v>32</v>
      </c>
      <c r="Q94" s="40">
        <v>7</v>
      </c>
      <c r="R94" s="40">
        <v>16</v>
      </c>
      <c r="S94" s="40">
        <v>5</v>
      </c>
      <c r="T94" s="40">
        <v>3</v>
      </c>
      <c r="U94" s="40">
        <v>0</v>
      </c>
      <c r="V94" s="41">
        <v>0</v>
      </c>
      <c r="X94" s="5"/>
    </row>
    <row r="95" spans="2:24" x14ac:dyDescent="0.25">
      <c r="B95" s="2" t="s">
        <v>21</v>
      </c>
      <c r="C95" s="42">
        <v>28</v>
      </c>
      <c r="D95" s="42">
        <v>72</v>
      </c>
      <c r="E95" s="42">
        <v>53</v>
      </c>
      <c r="F95" s="42">
        <v>52</v>
      </c>
      <c r="G95" s="42">
        <v>30</v>
      </c>
      <c r="H95" s="42">
        <v>31</v>
      </c>
      <c r="I95" s="42">
        <v>16</v>
      </c>
      <c r="J95" s="42">
        <v>22</v>
      </c>
      <c r="K95" s="42">
        <v>25</v>
      </c>
      <c r="L95" s="42">
        <v>30</v>
      </c>
      <c r="M95" s="42">
        <v>24</v>
      </c>
      <c r="N95" s="42">
        <v>22</v>
      </c>
      <c r="O95" s="42">
        <v>23</v>
      </c>
      <c r="P95" s="42">
        <v>27</v>
      </c>
      <c r="Q95" s="42">
        <v>6</v>
      </c>
      <c r="R95" s="42">
        <v>7</v>
      </c>
      <c r="S95" s="42">
        <v>6</v>
      </c>
      <c r="T95" s="42">
        <v>3</v>
      </c>
      <c r="U95" s="42">
        <v>0</v>
      </c>
      <c r="V95" s="43">
        <v>0</v>
      </c>
      <c r="X95" s="5"/>
    </row>
    <row r="96" spans="2:24" x14ac:dyDescent="0.25">
      <c r="B96" s="3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X96" s="5"/>
    </row>
  </sheetData>
  <mergeCells count="1">
    <mergeCell ref="B1:V1"/>
  </mergeCells>
  <pageMargins left="0.39370078740157483" right="0.19685039370078741" top="0.39370078740157483" bottom="0.39370078740157483" header="0.31496062992125984" footer="0.31496062992125984"/>
  <pageSetup scale="9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101"/>
  <sheetViews>
    <sheetView topLeftCell="A73" workbookViewId="0">
      <selection activeCell="A83" sqref="A83:W102"/>
    </sheetView>
  </sheetViews>
  <sheetFormatPr baseColWidth="10" defaultRowHeight="15" x14ac:dyDescent="0.25"/>
  <cols>
    <col min="1" max="1" width="1.42578125" customWidth="1"/>
    <col min="2" max="2" width="10.42578125" bestFit="1" customWidth="1"/>
    <col min="3" max="3" width="4.5703125" customWidth="1"/>
    <col min="4" max="4" width="4.7109375" customWidth="1"/>
    <col min="5" max="21" width="4.85546875" bestFit="1" customWidth="1"/>
    <col min="22" max="22" width="4.7109375" bestFit="1" customWidth="1"/>
    <col min="23" max="23" width="1.7109375" customWidth="1"/>
  </cols>
  <sheetData>
    <row r="1" spans="2:22" ht="21" customHeight="1" x14ac:dyDescent="0.25">
      <c r="B1" s="83" t="s">
        <v>112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</row>
    <row r="2" spans="2:22" ht="5.25" customHeight="1" x14ac:dyDescent="0.25"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</row>
    <row r="3" spans="2:22" ht="15" customHeight="1" x14ac:dyDescent="0.25"/>
    <row r="4" spans="2:22" ht="15" customHeight="1" x14ac:dyDescent="0.25"/>
    <row r="5" spans="2:22" ht="15" customHeight="1" x14ac:dyDescent="0.25"/>
    <row r="6" spans="2:22" ht="15" customHeight="1" x14ac:dyDescent="0.25"/>
    <row r="7" spans="2:22" ht="15" customHeight="1" x14ac:dyDescent="0.25"/>
    <row r="8" spans="2:22" ht="15" customHeight="1" x14ac:dyDescent="0.25"/>
    <row r="9" spans="2:22" ht="15" customHeight="1" x14ac:dyDescent="0.25"/>
    <row r="10" spans="2:22" ht="15" customHeight="1" x14ac:dyDescent="0.25"/>
    <row r="11" spans="2:22" ht="15" customHeight="1" x14ac:dyDescent="0.25"/>
    <row r="12" spans="2:22" ht="15" customHeight="1" x14ac:dyDescent="0.25"/>
    <row r="13" spans="2:22" ht="15" customHeight="1" x14ac:dyDescent="0.25"/>
    <row r="14" spans="2:22" ht="15" customHeight="1" x14ac:dyDescent="0.25"/>
    <row r="15" spans="2:22" ht="14.25" customHeight="1" x14ac:dyDescent="0.25"/>
    <row r="16" spans="2:22" x14ac:dyDescent="0.25">
      <c r="B16" s="53" t="s">
        <v>44</v>
      </c>
      <c r="C16" s="9" t="s">
        <v>0</v>
      </c>
      <c r="D16" s="9" t="s">
        <v>1</v>
      </c>
      <c r="E16" s="9" t="s">
        <v>2</v>
      </c>
      <c r="F16" s="9" t="s">
        <v>3</v>
      </c>
      <c r="G16" s="9" t="s">
        <v>4</v>
      </c>
      <c r="H16" s="9" t="s">
        <v>5</v>
      </c>
      <c r="I16" s="9" t="s">
        <v>6</v>
      </c>
      <c r="J16" s="9" t="s">
        <v>7</v>
      </c>
      <c r="K16" s="9" t="s">
        <v>8</v>
      </c>
      <c r="L16" s="9" t="s">
        <v>9</v>
      </c>
      <c r="M16" s="9" t="s">
        <v>10</v>
      </c>
      <c r="N16" s="9" t="s">
        <v>11</v>
      </c>
      <c r="O16" s="9" t="s">
        <v>12</v>
      </c>
      <c r="P16" s="9" t="s">
        <v>13</v>
      </c>
      <c r="Q16" s="9" t="s">
        <v>14</v>
      </c>
      <c r="R16" s="9" t="s">
        <v>15</v>
      </c>
      <c r="S16" s="9" t="s">
        <v>16</v>
      </c>
      <c r="T16" s="9" t="s">
        <v>17</v>
      </c>
      <c r="U16" s="9" t="s">
        <v>18</v>
      </c>
      <c r="V16" s="10" t="s">
        <v>19</v>
      </c>
    </row>
    <row r="17" spans="2:22" x14ac:dyDescent="0.25">
      <c r="B17" s="1" t="s">
        <v>20</v>
      </c>
      <c r="C17" s="40">
        <v>3251</v>
      </c>
      <c r="D17" s="40">
        <v>1432</v>
      </c>
      <c r="E17" s="40">
        <v>750</v>
      </c>
      <c r="F17" s="40">
        <v>612</v>
      </c>
      <c r="G17" s="40">
        <v>476</v>
      </c>
      <c r="H17" s="40">
        <v>382</v>
      </c>
      <c r="I17" s="40">
        <v>316</v>
      </c>
      <c r="J17" s="40">
        <v>231</v>
      </c>
      <c r="K17" s="40">
        <v>218</v>
      </c>
      <c r="L17" s="40">
        <v>221</v>
      </c>
      <c r="M17" s="40">
        <v>255</v>
      </c>
      <c r="N17" s="40">
        <v>250</v>
      </c>
      <c r="O17" s="40">
        <v>165</v>
      </c>
      <c r="P17" s="40">
        <v>142</v>
      </c>
      <c r="Q17" s="40">
        <v>105</v>
      </c>
      <c r="R17" s="40">
        <v>104</v>
      </c>
      <c r="S17" s="40">
        <v>66</v>
      </c>
      <c r="T17" s="40">
        <v>40</v>
      </c>
      <c r="U17" s="40">
        <v>26</v>
      </c>
      <c r="V17" s="41">
        <v>3</v>
      </c>
    </row>
    <row r="18" spans="2:22" x14ac:dyDescent="0.25">
      <c r="B18" s="2" t="s">
        <v>21</v>
      </c>
      <c r="C18" s="42">
        <v>3382</v>
      </c>
      <c r="D18" s="42">
        <v>1574</v>
      </c>
      <c r="E18" s="42">
        <v>812</v>
      </c>
      <c r="F18" s="42">
        <v>470</v>
      </c>
      <c r="G18" s="42">
        <v>303</v>
      </c>
      <c r="H18" s="42">
        <v>231</v>
      </c>
      <c r="I18" s="42">
        <v>190</v>
      </c>
      <c r="J18" s="42">
        <v>165</v>
      </c>
      <c r="K18" s="42">
        <v>134</v>
      </c>
      <c r="L18" s="42">
        <v>127</v>
      </c>
      <c r="M18" s="42">
        <v>121</v>
      </c>
      <c r="N18" s="42">
        <v>147</v>
      </c>
      <c r="O18" s="42">
        <v>127</v>
      </c>
      <c r="P18" s="42">
        <v>108</v>
      </c>
      <c r="Q18" s="42">
        <v>93</v>
      </c>
      <c r="R18" s="42">
        <v>62</v>
      </c>
      <c r="S18" s="42">
        <v>58</v>
      </c>
      <c r="T18" s="42">
        <v>36</v>
      </c>
      <c r="U18" s="42">
        <v>4</v>
      </c>
      <c r="V18" s="43">
        <v>4</v>
      </c>
    </row>
    <row r="19" spans="2:22" ht="5.25" customHeight="1" x14ac:dyDescent="0.25">
      <c r="B19" s="3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</row>
    <row r="20" spans="2:22" ht="6" customHeight="1" x14ac:dyDescent="0.25">
      <c r="B20" s="3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36" spans="2:22" ht="10.5" customHeight="1" x14ac:dyDescent="0.25"/>
    <row r="37" spans="2:22" x14ac:dyDescent="0.25">
      <c r="B37" s="53" t="s">
        <v>45</v>
      </c>
      <c r="C37" s="9" t="s">
        <v>0</v>
      </c>
      <c r="D37" s="9" t="s">
        <v>1</v>
      </c>
      <c r="E37" s="9" t="s">
        <v>2</v>
      </c>
      <c r="F37" s="9" t="s">
        <v>3</v>
      </c>
      <c r="G37" s="9" t="s">
        <v>4</v>
      </c>
      <c r="H37" s="9" t="s">
        <v>5</v>
      </c>
      <c r="I37" s="9" t="s">
        <v>6</v>
      </c>
      <c r="J37" s="9" t="s">
        <v>7</v>
      </c>
      <c r="K37" s="9" t="s">
        <v>8</v>
      </c>
      <c r="L37" s="9" t="s">
        <v>9</v>
      </c>
      <c r="M37" s="9" t="s">
        <v>10</v>
      </c>
      <c r="N37" s="9" t="s">
        <v>11</v>
      </c>
      <c r="O37" s="9" t="s">
        <v>12</v>
      </c>
      <c r="P37" s="9" t="s">
        <v>13</v>
      </c>
      <c r="Q37" s="9" t="s">
        <v>14</v>
      </c>
      <c r="R37" s="9" t="s">
        <v>15</v>
      </c>
      <c r="S37" s="9" t="s">
        <v>16</v>
      </c>
      <c r="T37" s="9" t="s">
        <v>17</v>
      </c>
      <c r="U37" s="9" t="s">
        <v>18</v>
      </c>
      <c r="V37" s="10" t="s">
        <v>19</v>
      </c>
    </row>
    <row r="38" spans="2:22" x14ac:dyDescent="0.25">
      <c r="B38" s="1" t="s">
        <v>20</v>
      </c>
      <c r="C38" s="40">
        <v>1194</v>
      </c>
      <c r="D38" s="40">
        <v>299</v>
      </c>
      <c r="E38" s="40">
        <v>227</v>
      </c>
      <c r="F38" s="40">
        <v>269</v>
      </c>
      <c r="G38" s="40">
        <v>307</v>
      </c>
      <c r="H38" s="40">
        <v>222</v>
      </c>
      <c r="I38" s="40">
        <v>201</v>
      </c>
      <c r="J38" s="40">
        <v>176</v>
      </c>
      <c r="K38" s="40">
        <v>157</v>
      </c>
      <c r="L38" s="40">
        <v>175</v>
      </c>
      <c r="M38" s="40">
        <v>182</v>
      </c>
      <c r="N38" s="40">
        <v>182</v>
      </c>
      <c r="O38" s="40">
        <v>173</v>
      </c>
      <c r="P38" s="40">
        <v>127</v>
      </c>
      <c r="Q38" s="40">
        <v>139</v>
      </c>
      <c r="R38" s="40">
        <v>114</v>
      </c>
      <c r="S38" s="40">
        <v>92</v>
      </c>
      <c r="T38" s="40">
        <v>42</v>
      </c>
      <c r="U38" s="40">
        <v>23</v>
      </c>
      <c r="V38" s="41">
        <v>7</v>
      </c>
    </row>
    <row r="39" spans="2:22" x14ac:dyDescent="0.25">
      <c r="B39" s="2" t="s">
        <v>21</v>
      </c>
      <c r="C39" s="42">
        <v>1350</v>
      </c>
      <c r="D39" s="42">
        <v>357</v>
      </c>
      <c r="E39" s="42">
        <v>234</v>
      </c>
      <c r="F39" s="42">
        <v>180</v>
      </c>
      <c r="G39" s="42">
        <v>149</v>
      </c>
      <c r="H39" s="42">
        <v>145</v>
      </c>
      <c r="I39" s="42">
        <v>112</v>
      </c>
      <c r="J39" s="42">
        <v>78</v>
      </c>
      <c r="K39" s="42">
        <v>101</v>
      </c>
      <c r="L39" s="42">
        <v>81</v>
      </c>
      <c r="M39" s="42">
        <v>112</v>
      </c>
      <c r="N39" s="42">
        <v>99</v>
      </c>
      <c r="O39" s="42">
        <v>87</v>
      </c>
      <c r="P39" s="42">
        <v>93</v>
      </c>
      <c r="Q39" s="42">
        <v>57</v>
      </c>
      <c r="R39" s="42">
        <v>64</v>
      </c>
      <c r="S39" s="42">
        <v>41</v>
      </c>
      <c r="T39" s="42">
        <v>18</v>
      </c>
      <c r="U39" s="42">
        <v>4</v>
      </c>
      <c r="V39" s="43">
        <v>3</v>
      </c>
    </row>
    <row r="40" spans="2:22" ht="7.5" customHeight="1" x14ac:dyDescent="0.25">
      <c r="B40" s="3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</row>
    <row r="41" spans="2:22" ht="6" customHeight="1" x14ac:dyDescent="0.25"/>
    <row r="57" spans="2:22" ht="10.5" customHeight="1" x14ac:dyDescent="0.25"/>
    <row r="58" spans="2:22" x14ac:dyDescent="0.25">
      <c r="B58" s="53" t="s">
        <v>47</v>
      </c>
      <c r="C58" s="9" t="s">
        <v>0</v>
      </c>
      <c r="D58" s="9" t="s">
        <v>1</v>
      </c>
      <c r="E58" s="9" t="s">
        <v>2</v>
      </c>
      <c r="F58" s="9" t="s">
        <v>3</v>
      </c>
      <c r="G58" s="9" t="s">
        <v>4</v>
      </c>
      <c r="H58" s="9" t="s">
        <v>5</v>
      </c>
      <c r="I58" s="9" t="s">
        <v>6</v>
      </c>
      <c r="J58" s="9" t="s">
        <v>7</v>
      </c>
      <c r="K58" s="9" t="s">
        <v>8</v>
      </c>
      <c r="L58" s="9" t="s">
        <v>9</v>
      </c>
      <c r="M58" s="9" t="s">
        <v>10</v>
      </c>
      <c r="N58" s="9" t="s">
        <v>11</v>
      </c>
      <c r="O58" s="9" t="s">
        <v>12</v>
      </c>
      <c r="P58" s="9" t="s">
        <v>13</v>
      </c>
      <c r="Q58" s="9" t="s">
        <v>14</v>
      </c>
      <c r="R58" s="9" t="s">
        <v>15</v>
      </c>
      <c r="S58" s="9" t="s">
        <v>16</v>
      </c>
      <c r="T58" s="9" t="s">
        <v>17</v>
      </c>
      <c r="U58" s="9" t="s">
        <v>18</v>
      </c>
      <c r="V58" s="10" t="s">
        <v>19</v>
      </c>
    </row>
    <row r="59" spans="2:22" x14ac:dyDescent="0.25">
      <c r="B59" s="1" t="s">
        <v>20</v>
      </c>
      <c r="C59" s="40">
        <v>125</v>
      </c>
      <c r="D59" s="40">
        <v>207</v>
      </c>
      <c r="E59" s="40">
        <v>329</v>
      </c>
      <c r="F59" s="40">
        <v>788</v>
      </c>
      <c r="G59" s="40">
        <v>776</v>
      </c>
      <c r="H59" s="40">
        <v>528</v>
      </c>
      <c r="I59" s="40">
        <v>436</v>
      </c>
      <c r="J59" s="40">
        <v>352</v>
      </c>
      <c r="K59" s="40">
        <v>286</v>
      </c>
      <c r="L59" s="40">
        <v>271</v>
      </c>
      <c r="M59" s="40">
        <v>217</v>
      </c>
      <c r="N59" s="40">
        <v>222</v>
      </c>
      <c r="O59" s="40">
        <v>126</v>
      </c>
      <c r="P59" s="40">
        <v>105</v>
      </c>
      <c r="Q59" s="40">
        <v>91</v>
      </c>
      <c r="R59" s="40">
        <v>83</v>
      </c>
      <c r="S59" s="40">
        <v>59</v>
      </c>
      <c r="T59" s="40">
        <v>21</v>
      </c>
      <c r="U59" s="40">
        <v>9</v>
      </c>
      <c r="V59" s="41">
        <v>7</v>
      </c>
    </row>
    <row r="60" spans="2:22" x14ac:dyDescent="0.25">
      <c r="B60" s="2" t="s">
        <v>21</v>
      </c>
      <c r="C60" s="42">
        <v>117</v>
      </c>
      <c r="D60" s="42">
        <v>192</v>
      </c>
      <c r="E60" s="42">
        <v>231</v>
      </c>
      <c r="F60" s="42">
        <v>218</v>
      </c>
      <c r="G60" s="42">
        <v>175</v>
      </c>
      <c r="H60" s="42">
        <v>166</v>
      </c>
      <c r="I60" s="42">
        <v>147</v>
      </c>
      <c r="J60" s="42">
        <v>135</v>
      </c>
      <c r="K60" s="42">
        <v>102</v>
      </c>
      <c r="L60" s="42">
        <v>124</v>
      </c>
      <c r="M60" s="42">
        <v>115</v>
      </c>
      <c r="N60" s="42">
        <v>91</v>
      </c>
      <c r="O60" s="42">
        <v>96</v>
      </c>
      <c r="P60" s="42">
        <v>69</v>
      </c>
      <c r="Q60" s="42">
        <v>61</v>
      </c>
      <c r="R60" s="42">
        <v>61</v>
      </c>
      <c r="S60" s="42">
        <v>22</v>
      </c>
      <c r="T60" s="42">
        <v>20</v>
      </c>
      <c r="U60" s="42">
        <v>7</v>
      </c>
      <c r="V60" s="43">
        <v>3</v>
      </c>
    </row>
    <row r="61" spans="2:22" ht="11.25" customHeight="1" x14ac:dyDescent="0.25">
      <c r="B61" s="3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2:22" ht="22.5" customHeight="1" x14ac:dyDescent="0.25">
      <c r="B62" s="3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2:22" x14ac:dyDescent="0.25">
      <c r="B63" s="3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77" spans="2:22" ht="12.75" customHeight="1" x14ac:dyDescent="0.25"/>
    <row r="78" spans="2:22" ht="8.25" customHeight="1" x14ac:dyDescent="0.25"/>
    <row r="79" spans="2:22" x14ac:dyDescent="0.25">
      <c r="B79" s="53" t="s">
        <v>46</v>
      </c>
      <c r="C79" s="9" t="s">
        <v>0</v>
      </c>
      <c r="D79" s="9" t="s">
        <v>1</v>
      </c>
      <c r="E79" s="9" t="s">
        <v>2</v>
      </c>
      <c r="F79" s="9" t="s">
        <v>3</v>
      </c>
      <c r="G79" s="9" t="s">
        <v>4</v>
      </c>
      <c r="H79" s="9" t="s">
        <v>5</v>
      </c>
      <c r="I79" s="9" t="s">
        <v>6</v>
      </c>
      <c r="J79" s="9" t="s">
        <v>7</v>
      </c>
      <c r="K79" s="9" t="s">
        <v>8</v>
      </c>
      <c r="L79" s="9" t="s">
        <v>9</v>
      </c>
      <c r="M79" s="9" t="s">
        <v>10</v>
      </c>
      <c r="N79" s="9" t="s">
        <v>11</v>
      </c>
      <c r="O79" s="9" t="s">
        <v>12</v>
      </c>
      <c r="P79" s="9" t="s">
        <v>13</v>
      </c>
      <c r="Q79" s="9" t="s">
        <v>14</v>
      </c>
      <c r="R79" s="9" t="s">
        <v>15</v>
      </c>
      <c r="S79" s="9" t="s">
        <v>16</v>
      </c>
      <c r="T79" s="9" t="s">
        <v>17</v>
      </c>
      <c r="U79" s="9" t="s">
        <v>18</v>
      </c>
      <c r="V79" s="10" t="s">
        <v>19</v>
      </c>
    </row>
    <row r="80" spans="2:22" x14ac:dyDescent="0.25">
      <c r="B80" s="1" t="s">
        <v>20</v>
      </c>
      <c r="C80" s="40">
        <v>429</v>
      </c>
      <c r="D80" s="40">
        <v>226</v>
      </c>
      <c r="E80" s="40">
        <v>199</v>
      </c>
      <c r="F80" s="40">
        <v>634</v>
      </c>
      <c r="G80" s="40">
        <v>702</v>
      </c>
      <c r="H80" s="40">
        <v>461</v>
      </c>
      <c r="I80" s="40">
        <v>374</v>
      </c>
      <c r="J80" s="40">
        <v>264</v>
      </c>
      <c r="K80" s="40">
        <v>230</v>
      </c>
      <c r="L80" s="40">
        <v>235</v>
      </c>
      <c r="M80" s="40">
        <v>211</v>
      </c>
      <c r="N80" s="40">
        <v>184</v>
      </c>
      <c r="O80" s="40">
        <v>167</v>
      </c>
      <c r="P80" s="40">
        <v>124</v>
      </c>
      <c r="Q80" s="40">
        <v>116</v>
      </c>
      <c r="R80" s="40">
        <v>108</v>
      </c>
      <c r="S80" s="40">
        <v>57</v>
      </c>
      <c r="T80" s="40">
        <v>63</v>
      </c>
      <c r="U80" s="40">
        <v>21</v>
      </c>
      <c r="V80" s="41">
        <v>7</v>
      </c>
    </row>
    <row r="81" spans="2:22" x14ac:dyDescent="0.25">
      <c r="B81" s="2" t="s">
        <v>21</v>
      </c>
      <c r="C81" s="42">
        <v>269</v>
      </c>
      <c r="D81" s="42">
        <v>117</v>
      </c>
      <c r="E81" s="42">
        <v>91</v>
      </c>
      <c r="F81" s="42">
        <v>108</v>
      </c>
      <c r="G81" s="42">
        <v>101</v>
      </c>
      <c r="H81" s="42">
        <v>98</v>
      </c>
      <c r="I81" s="42">
        <v>64</v>
      </c>
      <c r="J81" s="42">
        <v>65</v>
      </c>
      <c r="K81" s="42">
        <v>73</v>
      </c>
      <c r="L81" s="42">
        <v>74</v>
      </c>
      <c r="M81" s="42">
        <v>89</v>
      </c>
      <c r="N81" s="42">
        <v>91</v>
      </c>
      <c r="O81" s="42">
        <v>96</v>
      </c>
      <c r="P81" s="42">
        <v>88</v>
      </c>
      <c r="Q81" s="42">
        <v>77</v>
      </c>
      <c r="R81" s="42">
        <v>77</v>
      </c>
      <c r="S81" s="42">
        <v>71</v>
      </c>
      <c r="T81" s="42">
        <v>37</v>
      </c>
      <c r="U81" s="42">
        <v>16</v>
      </c>
      <c r="V81" s="43">
        <v>4</v>
      </c>
    </row>
    <row r="82" spans="2:22" ht="6" customHeight="1" x14ac:dyDescent="0.25"/>
    <row r="83" spans="2:22" ht="5.25" customHeight="1" x14ac:dyDescent="0.25"/>
    <row r="84" spans="2:22" ht="15.75" customHeight="1" x14ac:dyDescent="0.25"/>
    <row r="85" spans="2:22" ht="15.75" customHeight="1" x14ac:dyDescent="0.25"/>
    <row r="86" spans="2:22" ht="15.75" customHeight="1" x14ac:dyDescent="0.25"/>
    <row r="87" spans="2:22" ht="15.75" customHeight="1" x14ac:dyDescent="0.25"/>
    <row r="88" spans="2:22" ht="15.75" customHeight="1" x14ac:dyDescent="0.25"/>
    <row r="89" spans="2:22" ht="15.75" customHeight="1" x14ac:dyDescent="0.25"/>
    <row r="90" spans="2:22" ht="15.75" customHeight="1" x14ac:dyDescent="0.25"/>
    <row r="91" spans="2:22" ht="15.75" customHeight="1" x14ac:dyDescent="0.25"/>
    <row r="92" spans="2:22" ht="15.75" customHeight="1" x14ac:dyDescent="0.25"/>
    <row r="93" spans="2:22" ht="15.75" customHeight="1" x14ac:dyDescent="0.25"/>
    <row r="94" spans="2:22" ht="15.75" customHeight="1" x14ac:dyDescent="0.25"/>
    <row r="95" spans="2:22" ht="15.75" customHeight="1" x14ac:dyDescent="0.25"/>
    <row r="96" spans="2:22" ht="15.75" customHeight="1" x14ac:dyDescent="0.25"/>
    <row r="98" spans="2:22" ht="8.25" customHeight="1" x14ac:dyDescent="0.25"/>
    <row r="99" spans="2:22" x14ac:dyDescent="0.25">
      <c r="B99" s="53" t="s">
        <v>48</v>
      </c>
      <c r="C99" s="9" t="s">
        <v>0</v>
      </c>
      <c r="D99" s="9" t="s">
        <v>1</v>
      </c>
      <c r="E99" s="9" t="s">
        <v>2</v>
      </c>
      <c r="F99" s="9" t="s">
        <v>3</v>
      </c>
      <c r="G99" s="9" t="s">
        <v>4</v>
      </c>
      <c r="H99" s="9" t="s">
        <v>5</v>
      </c>
      <c r="I99" s="9" t="s">
        <v>6</v>
      </c>
      <c r="J99" s="9" t="s">
        <v>7</v>
      </c>
      <c r="K99" s="9" t="s">
        <v>8</v>
      </c>
      <c r="L99" s="9" t="s">
        <v>9</v>
      </c>
      <c r="M99" s="9" t="s">
        <v>10</v>
      </c>
      <c r="N99" s="9" t="s">
        <v>11</v>
      </c>
      <c r="O99" s="9" t="s">
        <v>12</v>
      </c>
      <c r="P99" s="9" t="s">
        <v>13</v>
      </c>
      <c r="Q99" s="9" t="s">
        <v>14</v>
      </c>
      <c r="R99" s="9" t="s">
        <v>15</v>
      </c>
      <c r="S99" s="9" t="s">
        <v>16</v>
      </c>
      <c r="T99" s="9" t="s">
        <v>17</v>
      </c>
      <c r="U99" s="9" t="s">
        <v>18</v>
      </c>
      <c r="V99" s="10" t="s">
        <v>19</v>
      </c>
    </row>
    <row r="100" spans="2:22" x14ac:dyDescent="0.25">
      <c r="B100" s="1" t="s">
        <v>20</v>
      </c>
      <c r="C100" s="40">
        <v>49</v>
      </c>
      <c r="D100" s="40">
        <v>80</v>
      </c>
      <c r="E100" s="40">
        <v>169</v>
      </c>
      <c r="F100" s="40">
        <v>415</v>
      </c>
      <c r="G100" s="40">
        <v>441</v>
      </c>
      <c r="H100" s="40">
        <v>394</v>
      </c>
      <c r="I100" s="40">
        <v>372</v>
      </c>
      <c r="J100" s="40">
        <v>332</v>
      </c>
      <c r="K100" s="40">
        <v>351</v>
      </c>
      <c r="L100" s="40">
        <v>353</v>
      </c>
      <c r="M100" s="40">
        <v>312</v>
      </c>
      <c r="N100" s="40">
        <v>242</v>
      </c>
      <c r="O100" s="40">
        <v>165</v>
      </c>
      <c r="P100" s="40">
        <v>118</v>
      </c>
      <c r="Q100" s="40">
        <v>85</v>
      </c>
      <c r="R100" s="40">
        <v>73</v>
      </c>
      <c r="S100" s="40">
        <v>34</v>
      </c>
      <c r="T100" s="40">
        <v>19</v>
      </c>
      <c r="U100" s="40">
        <v>8</v>
      </c>
      <c r="V100" s="41">
        <v>1</v>
      </c>
    </row>
    <row r="101" spans="2:22" x14ac:dyDescent="0.25">
      <c r="B101" s="2" t="s">
        <v>21</v>
      </c>
      <c r="C101" s="42">
        <v>52</v>
      </c>
      <c r="D101" s="42">
        <v>105</v>
      </c>
      <c r="E101" s="42">
        <v>151</v>
      </c>
      <c r="F101" s="42">
        <v>137</v>
      </c>
      <c r="G101" s="42">
        <v>108</v>
      </c>
      <c r="H101" s="42">
        <v>87</v>
      </c>
      <c r="I101" s="42">
        <v>84</v>
      </c>
      <c r="J101" s="42">
        <v>86</v>
      </c>
      <c r="K101" s="42">
        <v>61</v>
      </c>
      <c r="L101" s="42">
        <v>83</v>
      </c>
      <c r="M101" s="42">
        <v>76</v>
      </c>
      <c r="N101" s="42">
        <v>115</v>
      </c>
      <c r="O101" s="42">
        <v>69</v>
      </c>
      <c r="P101" s="42">
        <v>64</v>
      </c>
      <c r="Q101" s="42">
        <v>40</v>
      </c>
      <c r="R101" s="42">
        <v>33</v>
      </c>
      <c r="S101" s="42">
        <v>27</v>
      </c>
      <c r="T101" s="42">
        <v>12</v>
      </c>
      <c r="U101" s="42">
        <v>4</v>
      </c>
      <c r="V101" s="43">
        <v>0</v>
      </c>
    </row>
  </sheetData>
  <mergeCells count="1">
    <mergeCell ref="B1:V1"/>
  </mergeCells>
  <pageMargins left="0.39370078740157483" right="0.19685039370078741" top="0.39370078740157483" bottom="0.39370078740157483" header="0.31496062992125984" footer="0.31496062992125984"/>
  <pageSetup scale="9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96"/>
  <sheetViews>
    <sheetView topLeftCell="A13" workbookViewId="0">
      <selection activeCell="Y30" sqref="Y30"/>
    </sheetView>
  </sheetViews>
  <sheetFormatPr baseColWidth="10" defaultRowHeight="15" x14ac:dyDescent="0.25"/>
  <cols>
    <col min="1" max="1" width="1.140625" customWidth="1"/>
    <col min="2" max="2" width="5.28515625" customWidth="1"/>
    <col min="3" max="3" width="3.5703125" bestFit="1" customWidth="1"/>
    <col min="4" max="4" width="5.28515625" customWidth="1"/>
    <col min="5" max="21" width="4.85546875" bestFit="1" customWidth="1"/>
    <col min="22" max="22" width="4.7109375" bestFit="1" customWidth="1"/>
    <col min="23" max="23" width="1.7109375" customWidth="1"/>
  </cols>
  <sheetData>
    <row r="1" spans="2:22" ht="24.75" customHeight="1" x14ac:dyDescent="0.25">
      <c r="B1" s="83" t="s">
        <v>113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</row>
    <row r="2" spans="2:22" ht="6" customHeight="1" x14ac:dyDescent="0.25"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</row>
    <row r="15" spans="2:22" ht="16.5" customHeight="1" x14ac:dyDescent="0.25"/>
    <row r="16" spans="2:22" x14ac:dyDescent="0.25">
      <c r="B16" s="58" t="s">
        <v>46</v>
      </c>
      <c r="C16" s="6" t="s">
        <v>0</v>
      </c>
      <c r="D16" s="6" t="s">
        <v>1</v>
      </c>
      <c r="E16" s="6" t="s">
        <v>2</v>
      </c>
      <c r="F16" s="6" t="s">
        <v>3</v>
      </c>
      <c r="G16" s="6" t="s">
        <v>4</v>
      </c>
      <c r="H16" s="6" t="s">
        <v>5</v>
      </c>
      <c r="I16" s="6" t="s">
        <v>6</v>
      </c>
      <c r="J16" s="6" t="s">
        <v>7</v>
      </c>
      <c r="K16" s="6" t="s">
        <v>8</v>
      </c>
      <c r="L16" s="6" t="s">
        <v>9</v>
      </c>
      <c r="M16" s="6" t="s">
        <v>10</v>
      </c>
      <c r="N16" s="6" t="s">
        <v>11</v>
      </c>
      <c r="O16" s="6" t="s">
        <v>12</v>
      </c>
      <c r="P16" s="6" t="s">
        <v>13</v>
      </c>
      <c r="Q16" s="6" t="s">
        <v>14</v>
      </c>
      <c r="R16" s="6" t="s">
        <v>15</v>
      </c>
      <c r="S16" s="6" t="s">
        <v>16</v>
      </c>
      <c r="T16" s="6" t="s">
        <v>17</v>
      </c>
      <c r="U16" s="6" t="s">
        <v>18</v>
      </c>
      <c r="V16" s="7" t="s">
        <v>19</v>
      </c>
    </row>
    <row r="17" spans="2:24" x14ac:dyDescent="0.25">
      <c r="B17" s="1" t="s">
        <v>20</v>
      </c>
      <c r="C17" s="40">
        <v>96</v>
      </c>
      <c r="D17" s="40">
        <v>34</v>
      </c>
      <c r="E17" s="40">
        <v>12</v>
      </c>
      <c r="F17" s="40">
        <v>66</v>
      </c>
      <c r="G17" s="40">
        <v>64</v>
      </c>
      <c r="H17" s="40">
        <v>39</v>
      </c>
      <c r="I17" s="40">
        <v>30</v>
      </c>
      <c r="J17" s="40">
        <v>21</v>
      </c>
      <c r="K17" s="40">
        <v>17</v>
      </c>
      <c r="L17" s="40">
        <v>21</v>
      </c>
      <c r="M17" s="40">
        <v>20</v>
      </c>
      <c r="N17" s="40">
        <v>21</v>
      </c>
      <c r="O17" s="40">
        <v>18</v>
      </c>
      <c r="P17" s="40">
        <v>21</v>
      </c>
      <c r="Q17" s="40">
        <v>21</v>
      </c>
      <c r="R17" s="40">
        <v>33</v>
      </c>
      <c r="S17" s="40">
        <v>7</v>
      </c>
      <c r="T17" s="40">
        <v>21</v>
      </c>
      <c r="U17" s="40">
        <v>7</v>
      </c>
      <c r="V17" s="41">
        <v>2</v>
      </c>
      <c r="X17" s="5"/>
    </row>
    <row r="18" spans="2:24" x14ac:dyDescent="0.25">
      <c r="B18" s="2" t="s">
        <v>21</v>
      </c>
      <c r="C18" s="42">
        <v>39</v>
      </c>
      <c r="D18" s="42">
        <v>11</v>
      </c>
      <c r="E18" s="42">
        <v>5</v>
      </c>
      <c r="F18" s="42">
        <v>10</v>
      </c>
      <c r="G18" s="42">
        <v>3</v>
      </c>
      <c r="H18" s="42">
        <v>3</v>
      </c>
      <c r="I18" s="42">
        <v>1</v>
      </c>
      <c r="J18" s="42">
        <v>3</v>
      </c>
      <c r="K18" s="42">
        <v>5</v>
      </c>
      <c r="L18" s="42">
        <v>8</v>
      </c>
      <c r="M18" s="42">
        <v>7</v>
      </c>
      <c r="N18" s="42">
        <v>4</v>
      </c>
      <c r="O18" s="42">
        <v>17</v>
      </c>
      <c r="P18" s="42">
        <v>7</v>
      </c>
      <c r="Q18" s="42">
        <v>8</v>
      </c>
      <c r="R18" s="42">
        <v>13</v>
      </c>
      <c r="S18" s="42">
        <v>11</v>
      </c>
      <c r="T18" s="42">
        <v>8</v>
      </c>
      <c r="U18" s="42">
        <v>5</v>
      </c>
      <c r="V18" s="43">
        <v>3</v>
      </c>
      <c r="X18" s="5"/>
    </row>
    <row r="19" spans="2:24" ht="9.75" customHeight="1" x14ac:dyDescent="0.25">
      <c r="B19" s="3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X19" s="5"/>
    </row>
    <row r="20" spans="2:24" ht="7.5" customHeight="1" x14ac:dyDescent="0.25">
      <c r="X20" s="5"/>
    </row>
    <row r="33" spans="2:22" ht="14.25" customHeight="1" x14ac:dyDescent="0.25"/>
    <row r="34" spans="2:22" x14ac:dyDescent="0.25">
      <c r="B34" s="58" t="s">
        <v>45</v>
      </c>
      <c r="C34" s="9" t="s">
        <v>0</v>
      </c>
      <c r="D34" s="9" t="s">
        <v>1</v>
      </c>
      <c r="E34" s="9" t="s">
        <v>2</v>
      </c>
      <c r="F34" s="9" t="s">
        <v>3</v>
      </c>
      <c r="G34" s="9" t="s">
        <v>4</v>
      </c>
      <c r="H34" s="9" t="s">
        <v>5</v>
      </c>
      <c r="I34" s="9" t="s">
        <v>6</v>
      </c>
      <c r="J34" s="9" t="s">
        <v>7</v>
      </c>
      <c r="K34" s="9" t="s">
        <v>8</v>
      </c>
      <c r="L34" s="9" t="s">
        <v>9</v>
      </c>
      <c r="M34" s="9" t="s">
        <v>10</v>
      </c>
      <c r="N34" s="9" t="s">
        <v>11</v>
      </c>
      <c r="O34" s="9" t="s">
        <v>12</v>
      </c>
      <c r="P34" s="9" t="s">
        <v>13</v>
      </c>
      <c r="Q34" s="9" t="s">
        <v>14</v>
      </c>
      <c r="R34" s="9" t="s">
        <v>15</v>
      </c>
      <c r="S34" s="9" t="s">
        <v>16</v>
      </c>
      <c r="T34" s="9" t="s">
        <v>17</v>
      </c>
      <c r="U34" s="9" t="s">
        <v>18</v>
      </c>
      <c r="V34" s="10" t="s">
        <v>19</v>
      </c>
    </row>
    <row r="35" spans="2:22" x14ac:dyDescent="0.25">
      <c r="B35" s="1" t="s">
        <v>20</v>
      </c>
      <c r="C35" s="40">
        <v>39</v>
      </c>
      <c r="D35" s="40">
        <v>9</v>
      </c>
      <c r="E35" s="40">
        <v>4</v>
      </c>
      <c r="F35" s="40">
        <v>4</v>
      </c>
      <c r="G35" s="40">
        <v>5</v>
      </c>
      <c r="H35" s="40">
        <v>5</v>
      </c>
      <c r="I35" s="40">
        <v>6</v>
      </c>
      <c r="J35" s="40">
        <v>4</v>
      </c>
      <c r="K35" s="40">
        <v>3</v>
      </c>
      <c r="L35" s="40">
        <v>5</v>
      </c>
      <c r="M35" s="40">
        <v>5</v>
      </c>
      <c r="N35" s="40">
        <v>8</v>
      </c>
      <c r="O35" s="40">
        <v>4</v>
      </c>
      <c r="P35" s="40">
        <v>8</v>
      </c>
      <c r="Q35" s="40">
        <v>5</v>
      </c>
      <c r="R35" s="40">
        <v>11</v>
      </c>
      <c r="S35" s="40">
        <v>3</v>
      </c>
      <c r="T35" s="40">
        <v>3</v>
      </c>
      <c r="U35" s="40">
        <v>2</v>
      </c>
      <c r="V35" s="41">
        <v>0</v>
      </c>
    </row>
    <row r="36" spans="2:22" x14ac:dyDescent="0.25">
      <c r="B36" s="2" t="s">
        <v>21</v>
      </c>
      <c r="C36" s="42">
        <v>41</v>
      </c>
      <c r="D36" s="42">
        <v>18</v>
      </c>
      <c r="E36" s="42">
        <v>8</v>
      </c>
      <c r="F36" s="42">
        <v>8</v>
      </c>
      <c r="G36" s="42">
        <v>1</v>
      </c>
      <c r="H36" s="42">
        <v>1</v>
      </c>
      <c r="I36" s="42">
        <v>3</v>
      </c>
      <c r="J36" s="42">
        <v>1</v>
      </c>
      <c r="K36" s="42">
        <v>0</v>
      </c>
      <c r="L36" s="42">
        <v>4</v>
      </c>
      <c r="M36" s="42">
        <v>2</v>
      </c>
      <c r="N36" s="42">
        <v>4</v>
      </c>
      <c r="O36" s="42">
        <v>4</v>
      </c>
      <c r="P36" s="42">
        <v>6</v>
      </c>
      <c r="Q36" s="42">
        <v>2</v>
      </c>
      <c r="R36" s="42">
        <v>7</v>
      </c>
      <c r="S36" s="42">
        <v>1</v>
      </c>
      <c r="T36" s="42">
        <v>1</v>
      </c>
      <c r="U36" s="42">
        <v>0</v>
      </c>
      <c r="V36" s="43">
        <v>1</v>
      </c>
    </row>
    <row r="37" spans="2:22" ht="7.5" customHeight="1" x14ac:dyDescent="0.25">
      <c r="B37" s="3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</row>
    <row r="38" spans="2:22" ht="6.75" customHeight="1" x14ac:dyDescent="0.25">
      <c r="B38" s="3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</row>
    <row r="54" spans="2:22" x14ac:dyDescent="0.25">
      <c r="B54" s="58" t="s">
        <v>44</v>
      </c>
      <c r="C54" s="9" t="s">
        <v>0</v>
      </c>
      <c r="D54" s="9" t="s">
        <v>1</v>
      </c>
      <c r="E54" s="9" t="s">
        <v>2</v>
      </c>
      <c r="F54" s="9" t="s">
        <v>3</v>
      </c>
      <c r="G54" s="9" t="s">
        <v>4</v>
      </c>
      <c r="H54" s="9" t="s">
        <v>5</v>
      </c>
      <c r="I54" s="9" t="s">
        <v>6</v>
      </c>
      <c r="J54" s="9" t="s">
        <v>7</v>
      </c>
      <c r="K54" s="9" t="s">
        <v>8</v>
      </c>
      <c r="L54" s="9" t="s">
        <v>9</v>
      </c>
      <c r="M54" s="9" t="s">
        <v>10</v>
      </c>
      <c r="N54" s="9" t="s">
        <v>11</v>
      </c>
      <c r="O54" s="9" t="s">
        <v>12</v>
      </c>
      <c r="P54" s="9" t="s">
        <v>13</v>
      </c>
      <c r="Q54" s="9" t="s">
        <v>14</v>
      </c>
      <c r="R54" s="9" t="s">
        <v>15</v>
      </c>
      <c r="S54" s="9" t="s">
        <v>16</v>
      </c>
      <c r="T54" s="9" t="s">
        <v>17</v>
      </c>
      <c r="U54" s="9" t="s">
        <v>18</v>
      </c>
      <c r="V54" s="10" t="s">
        <v>19</v>
      </c>
    </row>
    <row r="55" spans="2:22" x14ac:dyDescent="0.25">
      <c r="B55" s="1" t="s">
        <v>20</v>
      </c>
      <c r="C55" s="40">
        <v>37</v>
      </c>
      <c r="D55" s="40">
        <v>26</v>
      </c>
      <c r="E55" s="40">
        <v>7</v>
      </c>
      <c r="F55" s="40">
        <v>5</v>
      </c>
      <c r="G55" s="40">
        <v>4</v>
      </c>
      <c r="H55" s="40">
        <v>4</v>
      </c>
      <c r="I55" s="40">
        <v>4</v>
      </c>
      <c r="J55" s="40">
        <v>1</v>
      </c>
      <c r="K55" s="40">
        <v>3</v>
      </c>
      <c r="L55" s="40">
        <v>1</v>
      </c>
      <c r="M55" s="40">
        <v>3</v>
      </c>
      <c r="N55" s="40">
        <v>4</v>
      </c>
      <c r="O55" s="40">
        <v>1</v>
      </c>
      <c r="P55" s="40">
        <v>1</v>
      </c>
      <c r="Q55" s="40">
        <v>1</v>
      </c>
      <c r="R55" s="40">
        <v>2</v>
      </c>
      <c r="S55" s="40">
        <v>2</v>
      </c>
      <c r="T55" s="40">
        <v>3</v>
      </c>
      <c r="U55" s="40">
        <v>0</v>
      </c>
      <c r="V55" s="41">
        <v>0</v>
      </c>
    </row>
    <row r="56" spans="2:22" x14ac:dyDescent="0.25">
      <c r="B56" s="2" t="s">
        <v>21</v>
      </c>
      <c r="C56" s="42">
        <v>39</v>
      </c>
      <c r="D56" s="42">
        <v>23</v>
      </c>
      <c r="E56" s="42">
        <v>12</v>
      </c>
      <c r="F56" s="42">
        <v>6</v>
      </c>
      <c r="G56" s="42">
        <v>4</v>
      </c>
      <c r="H56" s="42">
        <v>3</v>
      </c>
      <c r="I56" s="42">
        <v>3</v>
      </c>
      <c r="J56" s="42">
        <v>3</v>
      </c>
      <c r="K56" s="42">
        <v>4</v>
      </c>
      <c r="L56" s="42">
        <v>0</v>
      </c>
      <c r="M56" s="42">
        <v>2</v>
      </c>
      <c r="N56" s="42">
        <v>2</v>
      </c>
      <c r="O56" s="42">
        <v>4</v>
      </c>
      <c r="P56" s="42">
        <v>3</v>
      </c>
      <c r="Q56" s="42">
        <v>0</v>
      </c>
      <c r="R56" s="42">
        <v>1</v>
      </c>
      <c r="S56" s="42">
        <v>2</v>
      </c>
      <c r="T56" s="42">
        <v>1</v>
      </c>
      <c r="U56" s="42">
        <v>0</v>
      </c>
      <c r="V56" s="43">
        <v>0</v>
      </c>
    </row>
    <row r="57" spans="2:22" ht="9.75" customHeight="1" x14ac:dyDescent="0.25"/>
    <row r="58" spans="2:22" ht="9.75" customHeight="1" x14ac:dyDescent="0.25">
      <c r="B58" s="3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74" spans="2:23" x14ac:dyDescent="0.25">
      <c r="B74" s="58" t="s">
        <v>87</v>
      </c>
      <c r="C74" s="9" t="s">
        <v>0</v>
      </c>
      <c r="D74" s="9" t="s">
        <v>1</v>
      </c>
      <c r="E74" s="9" t="s">
        <v>2</v>
      </c>
      <c r="F74" s="9" t="s">
        <v>3</v>
      </c>
      <c r="G74" s="9" t="s">
        <v>4</v>
      </c>
      <c r="H74" s="9" t="s">
        <v>5</v>
      </c>
      <c r="I74" s="9" t="s">
        <v>6</v>
      </c>
      <c r="J74" s="9" t="s">
        <v>7</v>
      </c>
      <c r="K74" s="9" t="s">
        <v>8</v>
      </c>
      <c r="L74" s="9" t="s">
        <v>9</v>
      </c>
      <c r="M74" s="9" t="s">
        <v>10</v>
      </c>
      <c r="N74" s="9" t="s">
        <v>11</v>
      </c>
      <c r="O74" s="9" t="s">
        <v>12</v>
      </c>
      <c r="P74" s="9" t="s">
        <v>13</v>
      </c>
      <c r="Q74" s="9" t="s">
        <v>14</v>
      </c>
      <c r="R74" s="9" t="s">
        <v>15</v>
      </c>
      <c r="S74" s="9" t="s">
        <v>16</v>
      </c>
      <c r="T74" s="9" t="s">
        <v>17</v>
      </c>
      <c r="U74" s="9" t="s">
        <v>18</v>
      </c>
      <c r="V74" s="10" t="s">
        <v>19</v>
      </c>
      <c r="W74" s="11"/>
    </row>
    <row r="75" spans="2:23" x14ac:dyDescent="0.25">
      <c r="B75" s="1" t="s">
        <v>20</v>
      </c>
      <c r="C75" s="40">
        <v>6</v>
      </c>
      <c r="D75" s="40">
        <v>5</v>
      </c>
      <c r="E75" s="40">
        <v>3</v>
      </c>
      <c r="F75" s="40">
        <v>3</v>
      </c>
      <c r="G75" s="40">
        <v>3</v>
      </c>
      <c r="H75" s="40">
        <v>5</v>
      </c>
      <c r="I75" s="40">
        <v>5</v>
      </c>
      <c r="J75" s="40">
        <v>3</v>
      </c>
      <c r="K75" s="40">
        <v>5</v>
      </c>
      <c r="L75" s="40">
        <v>6</v>
      </c>
      <c r="M75" s="40">
        <v>8</v>
      </c>
      <c r="N75" s="40">
        <v>9</v>
      </c>
      <c r="O75" s="40">
        <v>13</v>
      </c>
      <c r="P75" s="40">
        <v>5</v>
      </c>
      <c r="Q75" s="40">
        <v>5</v>
      </c>
      <c r="R75" s="40">
        <v>4</v>
      </c>
      <c r="S75" s="40">
        <v>4</v>
      </c>
      <c r="T75" s="40">
        <v>4</v>
      </c>
      <c r="U75" s="40">
        <v>2</v>
      </c>
      <c r="V75" s="41">
        <v>1</v>
      </c>
    </row>
    <row r="76" spans="2:23" x14ac:dyDescent="0.25">
      <c r="B76" s="2" t="s">
        <v>21</v>
      </c>
      <c r="C76" s="42">
        <v>10</v>
      </c>
      <c r="D76" s="42">
        <v>8</v>
      </c>
      <c r="E76" s="42">
        <v>7</v>
      </c>
      <c r="F76" s="42">
        <v>6</v>
      </c>
      <c r="G76" s="42">
        <v>10</v>
      </c>
      <c r="H76" s="42">
        <v>6</v>
      </c>
      <c r="I76" s="42">
        <v>9</v>
      </c>
      <c r="J76" s="42">
        <v>8</v>
      </c>
      <c r="K76" s="42">
        <v>5</v>
      </c>
      <c r="L76" s="42">
        <v>5</v>
      </c>
      <c r="M76" s="42">
        <v>7</v>
      </c>
      <c r="N76" s="42">
        <v>4</v>
      </c>
      <c r="O76" s="42">
        <v>7</v>
      </c>
      <c r="P76" s="42">
        <v>6</v>
      </c>
      <c r="Q76" s="42">
        <v>5</v>
      </c>
      <c r="R76" s="42">
        <v>5</v>
      </c>
      <c r="S76" s="42">
        <v>6</v>
      </c>
      <c r="T76" s="42">
        <v>1</v>
      </c>
      <c r="U76" s="42">
        <v>1</v>
      </c>
      <c r="V76" s="43">
        <v>1</v>
      </c>
    </row>
    <row r="77" spans="2:23" ht="11.25" customHeight="1" x14ac:dyDescent="0.25">
      <c r="B77" s="3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</row>
    <row r="78" spans="2:23" ht="11.25" customHeight="1" x14ac:dyDescent="0.25">
      <c r="B78" s="3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94" spans="2:23" x14ac:dyDescent="0.25">
      <c r="B94" s="58" t="s">
        <v>45</v>
      </c>
      <c r="C94" s="9" t="s">
        <v>0</v>
      </c>
      <c r="D94" s="9" t="s">
        <v>1</v>
      </c>
      <c r="E94" s="9" t="s">
        <v>2</v>
      </c>
      <c r="F94" s="9" t="s">
        <v>3</v>
      </c>
      <c r="G94" s="9" t="s">
        <v>4</v>
      </c>
      <c r="H94" s="9" t="s">
        <v>5</v>
      </c>
      <c r="I94" s="9" t="s">
        <v>6</v>
      </c>
      <c r="J94" s="9" t="s">
        <v>7</v>
      </c>
      <c r="K94" s="9" t="s">
        <v>8</v>
      </c>
      <c r="L94" s="9" t="s">
        <v>9</v>
      </c>
      <c r="M94" s="9" t="s">
        <v>10</v>
      </c>
      <c r="N94" s="9" t="s">
        <v>11</v>
      </c>
      <c r="O94" s="9" t="s">
        <v>12</v>
      </c>
      <c r="P94" s="9" t="s">
        <v>13</v>
      </c>
      <c r="Q94" s="9" t="s">
        <v>14</v>
      </c>
      <c r="R94" s="9" t="s">
        <v>15</v>
      </c>
      <c r="S94" s="9" t="s">
        <v>16</v>
      </c>
      <c r="T94" s="9" t="s">
        <v>17</v>
      </c>
      <c r="U94" s="9" t="s">
        <v>18</v>
      </c>
      <c r="V94" s="10" t="s">
        <v>19</v>
      </c>
      <c r="W94" s="11"/>
    </row>
    <row r="95" spans="2:23" x14ac:dyDescent="0.25">
      <c r="B95" s="1" t="s">
        <v>20</v>
      </c>
      <c r="C95" s="40">
        <v>39</v>
      </c>
      <c r="D95" s="40">
        <v>9</v>
      </c>
      <c r="E95" s="40">
        <v>4</v>
      </c>
      <c r="F95" s="40">
        <v>4</v>
      </c>
      <c r="G95" s="40">
        <v>5</v>
      </c>
      <c r="H95" s="40">
        <v>5</v>
      </c>
      <c r="I95" s="40">
        <v>6</v>
      </c>
      <c r="J95" s="40">
        <v>4</v>
      </c>
      <c r="K95" s="40">
        <v>3</v>
      </c>
      <c r="L95" s="40">
        <v>5</v>
      </c>
      <c r="M95" s="40">
        <v>5</v>
      </c>
      <c r="N95" s="40">
        <v>8</v>
      </c>
      <c r="O95" s="40">
        <v>4</v>
      </c>
      <c r="P95" s="40">
        <v>8</v>
      </c>
      <c r="Q95" s="40">
        <v>5</v>
      </c>
      <c r="R95" s="40">
        <v>11</v>
      </c>
      <c r="S95" s="40">
        <v>3</v>
      </c>
      <c r="T95" s="40">
        <v>3</v>
      </c>
      <c r="U95" s="40">
        <v>2</v>
      </c>
      <c r="V95" s="41">
        <v>0</v>
      </c>
    </row>
    <row r="96" spans="2:23" x14ac:dyDescent="0.25">
      <c r="B96" s="2" t="s">
        <v>21</v>
      </c>
      <c r="C96" s="42">
        <v>41</v>
      </c>
      <c r="D96" s="42">
        <v>18</v>
      </c>
      <c r="E96" s="42">
        <v>8</v>
      </c>
      <c r="F96" s="42">
        <v>8</v>
      </c>
      <c r="G96" s="42">
        <v>1</v>
      </c>
      <c r="H96" s="42">
        <v>1</v>
      </c>
      <c r="I96" s="42">
        <v>3</v>
      </c>
      <c r="J96" s="42">
        <v>1</v>
      </c>
      <c r="K96" s="42">
        <v>0</v>
      </c>
      <c r="L96" s="42">
        <v>4</v>
      </c>
      <c r="M96" s="42">
        <v>2</v>
      </c>
      <c r="N96" s="42">
        <v>4</v>
      </c>
      <c r="O96" s="42">
        <v>4</v>
      </c>
      <c r="P96" s="42">
        <v>6</v>
      </c>
      <c r="Q96" s="42">
        <v>2</v>
      </c>
      <c r="R96" s="42">
        <v>7</v>
      </c>
      <c r="S96" s="42">
        <v>1</v>
      </c>
      <c r="T96" s="42">
        <v>1</v>
      </c>
      <c r="U96" s="42">
        <v>0</v>
      </c>
      <c r="V96" s="43">
        <v>1</v>
      </c>
    </row>
  </sheetData>
  <mergeCells count="1">
    <mergeCell ref="B1:V1"/>
  </mergeCells>
  <pageMargins left="0.39370078740157483" right="0.19685039370078741" top="0.39370078740157483" bottom="0.39370078740157483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ANALISIS IPS</vt:lpstr>
      <vt:lpstr>MORBI MEDINA TOTAL</vt:lpstr>
      <vt:lpstr>MORBI ODONTOLOGIA</vt:lpstr>
      <vt:lpstr>MORBI URGE TOTAL</vt:lpstr>
      <vt:lpstr>MORBI HOSPITA </vt:lpstr>
      <vt:lpstr>GRA MEDI</vt:lpstr>
      <vt:lpstr>GRA ODONTO</vt:lpstr>
      <vt:lpstr>GRA URGEN</vt:lpstr>
      <vt:lpstr>GRA HOSPI</vt:lpstr>
      <vt:lpstr>'GRA HOSPI'!Títulos_a_imprimir</vt:lpstr>
      <vt:lpstr>'GRA MEDI'!Títulos_a_imprimir</vt:lpstr>
      <vt:lpstr>'GRA URGEN'!Títulos_a_imprimir</vt:lpstr>
      <vt:lpstr>'MORBI HOSPITA '!Títulos_a_imprimir</vt:lpstr>
      <vt:lpstr>'MORBI MEDINA TOTAL'!Títulos_a_imprimir</vt:lpstr>
      <vt:lpstr>'MORBI ODONTOLOGIA'!Títulos_a_imprimir</vt:lpstr>
      <vt:lpstr>'MORBI URGE TOTAL'!Títulos_a_imprimir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inge james</dc:creator>
  <cp:lastModifiedBy>ING_JAMES</cp:lastModifiedBy>
  <cp:lastPrinted>2019-01-29T20:00:38Z</cp:lastPrinted>
  <dcterms:created xsi:type="dcterms:W3CDTF">2018-01-22T12:03:09Z</dcterms:created>
  <dcterms:modified xsi:type="dcterms:W3CDTF">2019-03-29T16:15:35Z</dcterms:modified>
</cp:coreProperties>
</file>